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5265" activeTab="0"/>
  </bookViews>
  <sheets>
    <sheet name="Naised" sheetId="1" r:id="rId1"/>
    <sheet name="Mehed" sheetId="2" r:id="rId2"/>
    <sheet name="Tööleht naised" sheetId="3" r:id="rId3"/>
    <sheet name="Tööleht mehed" sheetId="4" r:id="rId4"/>
  </sheets>
  <definedNames>
    <definedName name="Prinditiitlid" localSheetId="1">'Mehed'!$2:$2</definedName>
    <definedName name="Prinditiitlid" localSheetId="0">'Naised'!$2:$2</definedName>
    <definedName name="Prinditiitlid" localSheetId="3">'Tööleht mehed'!$3:$3</definedName>
    <definedName name="Prinditiitlid" localSheetId="2">'Tööleht naised'!$3:$3</definedName>
  </definedNames>
  <calcPr fullCalcOnLoad="1"/>
</workbook>
</file>

<file path=xl/sharedStrings.xml><?xml version="1.0" encoding="utf-8"?>
<sst xmlns="http://schemas.openxmlformats.org/spreadsheetml/2006/main" count="592" uniqueCount="285">
  <si>
    <t>Kokku</t>
  </si>
  <si>
    <t>Ring</t>
  </si>
  <si>
    <t>Nurmepuu Valve</t>
  </si>
  <si>
    <t>Kehra</t>
  </si>
  <si>
    <t>Samberg Maarika</t>
  </si>
  <si>
    <t>Pesur Eha</t>
  </si>
  <si>
    <t>Reetamm Urve</t>
  </si>
  <si>
    <t>Peningi</t>
  </si>
  <si>
    <t>Tirts</t>
  </si>
  <si>
    <t>Adamson Tiia</t>
  </si>
  <si>
    <t>Verk Ants</t>
  </si>
  <si>
    <t>Helm-Rosin Kaupo</t>
  </si>
  <si>
    <t>Zjabrikov Leonid</t>
  </si>
  <si>
    <t>Haav Elmo</t>
  </si>
  <si>
    <t>Mererand Urmas</t>
  </si>
  <si>
    <t>Lepist Mihkel</t>
  </si>
  <si>
    <t>Oopkaup Ants</t>
  </si>
  <si>
    <t>Karu Olav</t>
  </si>
  <si>
    <t>Eriks Raivo</t>
  </si>
  <si>
    <t>Raidlepp Kalev</t>
  </si>
  <si>
    <t>Merilaine Heino</t>
  </si>
  <si>
    <t>Saareoja Margus</t>
  </si>
  <si>
    <t>Jõesaar Ants</t>
  </si>
  <si>
    <t>Valter Toomas</t>
  </si>
  <si>
    <t>Laks Tõnis</t>
  </si>
  <si>
    <t>Balasjan Alar</t>
  </si>
  <si>
    <t>Vaino Eugen</t>
  </si>
  <si>
    <t>Uustulnd Andrea</t>
  </si>
  <si>
    <t>Sillaots Aigor</t>
  </si>
  <si>
    <t>Sõmer Tiina</t>
  </si>
  <si>
    <t>Teder Üllar</t>
  </si>
  <si>
    <t>Rattur Henn</t>
  </si>
  <si>
    <t>Laks Timmo</t>
  </si>
  <si>
    <t>Vaupere Allan</t>
  </si>
  <si>
    <t>Tarbe Tarmo</t>
  </si>
  <si>
    <t>Kiik Allan</t>
  </si>
  <si>
    <t>Mänd Väino</t>
  </si>
  <si>
    <t>Paas Raivo</t>
  </si>
  <si>
    <t>Treufeldt Anne</t>
  </si>
  <si>
    <t>Arro Meri</t>
  </si>
  <si>
    <t>Trees Guido</t>
  </si>
  <si>
    <t>Kink Ahmet</t>
  </si>
  <si>
    <t>Torop Mati</t>
  </si>
  <si>
    <t>Hunt Ene</t>
  </si>
  <si>
    <t>Seljamäe Jaan</t>
  </si>
  <si>
    <t>Terri Gennadi</t>
  </si>
  <si>
    <t>Haiba</t>
  </si>
  <si>
    <t>Morozov Nikolai</t>
  </si>
  <si>
    <t>Rand Saima</t>
  </si>
  <si>
    <t>Jaškov Janek</t>
  </si>
  <si>
    <t>Nõlvak Kaja</t>
  </si>
  <si>
    <t>Tiik Harri</t>
  </si>
  <si>
    <t>Suits Kalle</t>
  </si>
  <si>
    <t>Kink Toomas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</si>
  <si>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</si>
  <si>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</si>
  <si>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</si>
  <si>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</si>
  <si>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</si>
  <si>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</si>
  <si>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</si>
  <si>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</si>
  <si>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</si>
  <si>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Talts Viire</t>
  </si>
  <si>
    <t>NAISTE EDETABEL 2005. aastal</t>
  </si>
  <si>
    <t>MEESTE  EDETABEL 2005. aastal</t>
  </si>
  <si>
    <t>Kalevi päevad ind.</t>
  </si>
  <si>
    <t>Kalevi päevad paarid</t>
  </si>
  <si>
    <t>Kalevi päevad segap.</t>
  </si>
  <si>
    <t>Remmelgas Margus</t>
  </si>
  <si>
    <t>Raasiku</t>
  </si>
  <si>
    <t>Lääne-Virumaa ind MV</t>
  </si>
  <si>
    <t>Harjumaa MV ind</t>
  </si>
  <si>
    <t>KV I etapp</t>
  </si>
  <si>
    <t>KV II etapp</t>
  </si>
  <si>
    <t>Harjumaa MV paarid</t>
  </si>
  <si>
    <t>Harjumaa MV segap.</t>
  </si>
  <si>
    <t>KV III etapp</t>
  </si>
  <si>
    <t>Sauga valla Jõuluturniir</t>
  </si>
  <si>
    <t>Pärnumaa MV ind.</t>
  </si>
  <si>
    <t>L-Virumaa MV paarid</t>
  </si>
  <si>
    <t>Pärnumaa MV paarid</t>
  </si>
  <si>
    <t>Pärnumaa MV segap.</t>
  </si>
  <si>
    <t>Eesti MV paarid</t>
  </si>
  <si>
    <t>Eesti MV segap.</t>
  </si>
  <si>
    <t>Saku segapaarid</t>
  </si>
  <si>
    <t>L-Virumaa MV segap.</t>
  </si>
  <si>
    <t>Kaldaru mv ind.</t>
  </si>
  <si>
    <t>Kaldaru mv. Paarid</t>
  </si>
  <si>
    <t>Kaldaru mv segap.</t>
  </si>
  <si>
    <t>Oopkaup Gedi</t>
  </si>
  <si>
    <t>Pärast Mikk</t>
  </si>
  <si>
    <t>Kool Vello</t>
  </si>
  <si>
    <t>Maiste Tõnu</t>
  </si>
  <si>
    <t>35.</t>
  </si>
  <si>
    <t>Kool Hilma</t>
  </si>
  <si>
    <t>Koeru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</si>
  <si>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</si>
  <si>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</si>
  <si>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</si>
  <si>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</si>
  <si>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</si>
  <si>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</si>
  <si>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</si>
  <si>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</si>
  <si>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</si>
  <si>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Susi Margo</t>
  </si>
  <si>
    <t>Suun Mati</t>
  </si>
  <si>
    <t>Vaida</t>
  </si>
  <si>
    <t>Purekkari</t>
  </si>
  <si>
    <t>Kruusma Aino</t>
  </si>
  <si>
    <t>Harju KEK RSK</t>
  </si>
  <si>
    <t>Ojaloo Kati</t>
  </si>
  <si>
    <t>Ugala</t>
  </si>
  <si>
    <t>Hunt Heiki</t>
  </si>
  <si>
    <t>Lensment Marju</t>
  </si>
  <si>
    <t>Rits Oole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</si>
  <si>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</si>
  <si>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</si>
  <si>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</si>
  <si>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</si>
  <si>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</si>
  <si>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</si>
  <si>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</si>
  <si>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</si>
  <si>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</si>
  <si>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</si>
  <si>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</si>
  <si>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</si>
  <si>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</si>
  <si>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</si>
  <si>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</si>
  <si>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</si>
  <si>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</si>
  <si>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</si>
  <si>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</si>
  <si>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</si>
  <si>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</si>
  <si>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</si>
  <si>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</si>
  <si>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Pruuli Rauno</t>
  </si>
  <si>
    <t>Viljandi</t>
  </si>
  <si>
    <t>Alanurm Mirlanda</t>
  </si>
  <si>
    <t>Peetsalu Annely</t>
  </si>
  <si>
    <t>Talts Mari-Liis</t>
  </si>
  <si>
    <t>NAISTE EDETABEL 2006. aastal</t>
  </si>
  <si>
    <t>Aunins Egils</t>
  </si>
  <si>
    <t>Läti</t>
  </si>
  <si>
    <t>Majors Gunnars</t>
  </si>
  <si>
    <t xml:space="preserve">Harju KEK RSK </t>
  </si>
  <si>
    <t>Oopkaup Indrek</t>
  </si>
  <si>
    <t>Leesi Roland</t>
  </si>
  <si>
    <t>Ferders Armis</t>
  </si>
  <si>
    <t>Puidak Mati</t>
  </si>
  <si>
    <t>Hunt Hendrik</t>
  </si>
  <si>
    <t xml:space="preserve">KV I etapp </t>
  </si>
  <si>
    <t xml:space="preserve">Kokku </t>
  </si>
  <si>
    <t>MEESTE  EDETABEL 2006. aastal</t>
  </si>
  <si>
    <t>Aver Gerli</t>
  </si>
  <si>
    <t>Mererand Kai</t>
  </si>
  <si>
    <t>Kolk Irina</t>
  </si>
  <si>
    <t>Viirlaid Rimma</t>
  </si>
  <si>
    <t>Vahtras Lii</t>
  </si>
  <si>
    <t>Muulmann M-Liis</t>
  </si>
  <si>
    <t>Michelis Al-der</t>
  </si>
  <si>
    <t>Pappel Priit</t>
  </si>
  <si>
    <t>Manitski Märt</t>
  </si>
  <si>
    <t>Traks Allan</t>
  </si>
  <si>
    <t>Toompalu Aivar</t>
  </si>
  <si>
    <t>Tali Erol</t>
  </si>
  <si>
    <t>Kütt Avo</t>
  </si>
  <si>
    <t>Schmidt Olev</t>
  </si>
  <si>
    <t>Kain Mati</t>
  </si>
  <si>
    <t>Juksaar Hardi</t>
  </si>
  <si>
    <t>Fokejev Igor</t>
  </si>
  <si>
    <t>Paulus Koit</t>
  </si>
  <si>
    <t>Hoogand Maidu</t>
  </si>
  <si>
    <t>Virves Urmas</t>
  </si>
  <si>
    <t>Harjumaa MV</t>
  </si>
  <si>
    <t>Piikmann Regina</t>
  </si>
  <si>
    <t>Part Daisi</t>
  </si>
  <si>
    <t>Tarassova Kiira</t>
  </si>
  <si>
    <t>Piikmann Kristiina</t>
  </si>
  <si>
    <t>Konts Kalev</t>
  </si>
  <si>
    <t>Raidlepp Kaspar</t>
  </si>
  <si>
    <t>Tammemets Mart</t>
  </si>
  <si>
    <t>Bahovski Toomas</t>
  </si>
  <si>
    <t>Hinrikus Rein</t>
  </si>
  <si>
    <t>Ilves Risto</t>
  </si>
  <si>
    <t>Niiholm Hartvig</t>
  </si>
  <si>
    <t>Bahovski Andres</t>
  </si>
  <si>
    <t>Sokolov Dmitri</t>
  </si>
  <si>
    <t>Piibemann Kaspar</t>
  </si>
  <si>
    <t>Piibemann Alar</t>
  </si>
  <si>
    <t>Lepp Andres</t>
  </si>
  <si>
    <t>Viljandi MGSK</t>
  </si>
  <si>
    <t>Pung Kaido</t>
  </si>
  <si>
    <t>Müil Viktor</t>
  </si>
  <si>
    <t>Müil Gert</t>
  </si>
  <si>
    <t>Kaldoja Kaisa</t>
  </si>
  <si>
    <t>Sõmer Annika</t>
  </si>
  <si>
    <t>Lello Annele</t>
  </si>
  <si>
    <t>Virumaa MSK</t>
  </si>
  <si>
    <t>Tarbe Talvi</t>
  </si>
  <si>
    <t>Teder Marget</t>
  </si>
  <si>
    <t>KV-ste III etapp</t>
  </si>
  <si>
    <t>Peetsalu Alvar</t>
  </si>
  <si>
    <t>Lillemets Kalev</t>
  </si>
  <si>
    <t>Anija mehed</t>
  </si>
  <si>
    <t>Üksik</t>
  </si>
  <si>
    <t>MP</t>
  </si>
  <si>
    <t>SP</t>
  </si>
  <si>
    <t>Paarid</t>
  </si>
  <si>
    <t>Sauga III jõuluturniir</t>
  </si>
  <si>
    <t>Lepik Erki</t>
  </si>
  <si>
    <t>Ottenson Tiit</t>
  </si>
  <si>
    <t>Rei Heinrich</t>
  </si>
  <si>
    <t>Kruuser Arvet</t>
  </si>
  <si>
    <t>Kasesalu Gunnar</t>
  </si>
  <si>
    <t>Vaho Gunnar</t>
  </si>
  <si>
    <t>Izums Karmo</t>
  </si>
  <si>
    <t>Saaremaa</t>
  </si>
  <si>
    <t>Sauga III jõuluturniir 2005</t>
  </si>
  <si>
    <t>Nõu Mae</t>
  </si>
  <si>
    <t xml:space="preserve">Kukk Angela </t>
  </si>
  <si>
    <t>Pärnu lahtine 07.01.2006</t>
  </si>
  <si>
    <t>Lobanova Julija</t>
  </si>
  <si>
    <t>Pärnu meespaarid</t>
  </si>
  <si>
    <t>Ojaste Oliver</t>
  </si>
  <si>
    <t>Meel Taimi</t>
  </si>
  <si>
    <t>Pärnumaa naispaarid</t>
  </si>
  <si>
    <t>Pedajas Aivar</t>
  </si>
  <si>
    <t>Rand Taivo</t>
  </si>
  <si>
    <t>Pääsuke Jane</t>
  </si>
  <si>
    <t>Eesti mv MP</t>
  </si>
  <si>
    <t>Verk Lauri</t>
  </si>
  <si>
    <t>Luukas Jaak</t>
  </si>
  <si>
    <t>Ilves Rando</t>
  </si>
  <si>
    <t>Vihul Ago</t>
  </si>
  <si>
    <t>EMV SP 18.02</t>
  </si>
  <si>
    <t>EMV NP 11.02</t>
  </si>
  <si>
    <t>Laks Jaanika</t>
  </si>
  <si>
    <t>Talts Birgit</t>
  </si>
  <si>
    <t>1987?</t>
  </si>
  <si>
    <t>Pool Õnne</t>
  </si>
  <si>
    <t>Otisalu Jaak</t>
  </si>
  <si>
    <t>Otisalu Janno</t>
  </si>
  <si>
    <t>Lääne</t>
  </si>
  <si>
    <t>Kaljuste Ardo</t>
  </si>
  <si>
    <t>Antsaar Taimo</t>
  </si>
  <si>
    <t>Kuld Kalmer</t>
  </si>
  <si>
    <t xml:space="preserve">Juksaar Janne </t>
  </si>
  <si>
    <t>Saku Tirts 04.03</t>
  </si>
  <si>
    <t>Kaldaru ind 14.04</t>
  </si>
  <si>
    <t>Kaldaru SP 14.04</t>
  </si>
  <si>
    <t>Kaldaru NP 15.04</t>
  </si>
  <si>
    <t>Pärnu SP 01.04</t>
  </si>
  <si>
    <t>Otisalu Jane</t>
  </si>
  <si>
    <t>Läänemaa</t>
  </si>
  <si>
    <t>Saku Tirts SP 04.03</t>
  </si>
  <si>
    <t>Kaldaru Ind 14.04</t>
  </si>
  <si>
    <t>Kaldaru MP 15.04</t>
  </si>
  <si>
    <t>Hirv Gerli</t>
  </si>
  <si>
    <t>Juksaar Annely</t>
  </si>
  <si>
    <t>Müürisepp Tiia</t>
  </si>
  <si>
    <t>Antsaar Inger</t>
  </si>
  <si>
    <t>Piikmann Ave</t>
  </si>
  <si>
    <t>Oopkaup Andres</t>
  </si>
  <si>
    <t>Sooman Al-der</t>
  </si>
  <si>
    <t>Heinpalu Olev</t>
  </si>
  <si>
    <t>Leoke Kalju</t>
  </si>
  <si>
    <t>Kermik Enno</t>
  </si>
  <si>
    <t>Tuulik Andi</t>
  </si>
  <si>
    <t>Laurits Tiit</t>
  </si>
  <si>
    <t>Pärnu ind 07.01.2006</t>
  </si>
  <si>
    <t>Pärnu sp 01.04</t>
  </si>
  <si>
    <t>Harjumaa MV sp.</t>
  </si>
  <si>
    <t>Harjumaa MV mp</t>
  </si>
  <si>
    <t>Kalevi päevad sp.</t>
  </si>
  <si>
    <t>Kalevi päevad mp</t>
  </si>
  <si>
    <t>Punkte</t>
  </si>
  <si>
    <t>ind</t>
  </si>
  <si>
    <t>np</t>
  </si>
  <si>
    <t>sp</t>
  </si>
  <si>
    <t>paaris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</si>
</sst>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;\-0;&quot;-&quot;"/>
    <numFmt numFmtId="173" formatCode="0&quot;.&quot;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1"/>
    </font>
    <font>
      <i/>
      <sz val="11"/>
      <color indexed="52"/>
      <name val="Times New Roman Baltic"/>
      <family val="1"/>
    </font>
    <font>
      <b/>
      <i/>
      <sz val="11"/>
      <color indexed="52"/>
      <name val="Times New Roman Baltic"/>
      <family val="1"/>
    </font>
    <font>
      <sz val="10"/>
      <name val="Times New Roman Baltic"/>
      <family val="1"/>
    </font>
    <font>
      <sz val="11"/>
      <color indexed="10"/>
      <name val="Times New Roman Balti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textRotation="90"/>
    </xf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 textRotation="9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textRotation="90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3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3" fontId="6" fillId="0" borderId="0" xfId="0" applyNumberFormat="1" applyFont="1" applyAlignment="1">
      <alignment horizontal="right" textRotation="90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textRotation="90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center" textRotation="45"/>
    </xf>
    <xf numFmtId="0" fontId="6" fillId="0" borderId="0" xfId="0" applyFont="1" applyAlignment="1">
      <alignment textRotation="90"/>
    </xf>
    <xf numFmtId="173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textRotation="45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72" fontId="10" fillId="0" borderId="0" xfId="0" applyNumberFormat="1" applyFont="1" applyAlignment="1">
      <alignment horizontal="center"/>
    </xf>
    <xf numFmtId="172" fontId="10" fillId="0" borderId="0" xfId="0" applyNumberFormat="1" applyFont="1" applyFill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textRotation="45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45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172" fontId="6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72" fontId="6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0" borderId="0" xfId="0" applyFont="1" applyAlignment="1">
      <alignment horizontal="left" textRotation="90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textRotation="65"/>
    </xf>
    <xf numFmtId="0" fontId="10" fillId="0" borderId="0" xfId="0" applyFont="1" applyAlignment="1">
      <alignment horizontal="center" textRotation="65"/>
    </xf>
    <xf numFmtId="0" fontId="10" fillId="0" borderId="0" xfId="0" applyFont="1" applyFill="1" applyAlignment="1">
      <alignment horizontal="center" textRotation="65"/>
    </xf>
    <xf numFmtId="0" fontId="4" fillId="0" borderId="0" xfId="0" applyFont="1" applyAlignment="1">
      <alignment horizontal="center" textRotation="65"/>
    </xf>
    <xf numFmtId="0" fontId="6" fillId="0" borderId="0" xfId="0" applyFont="1" applyAlignment="1">
      <alignment textRotation="45"/>
    </xf>
    <xf numFmtId="0" fontId="6" fillId="0" borderId="0" xfId="0" applyFont="1" applyAlignment="1">
      <alignment horizontal="left" textRotation="45"/>
    </xf>
    <xf numFmtId="172" fontId="11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textRotation="65"/>
    </xf>
    <xf numFmtId="17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1"/>
  <sheetViews>
    <sheetView tabSelected="1" workbookViewId="0" topLeftCell="C1">
      <selection activeCell="C1" sqref="A1:IV16384"/>
    </sheetView>
  </sheetViews>
  <sheetFormatPr defaultColWidth="9.140625" defaultRowHeight="12.75"/>
  <cols>
    <col min="1" max="1" width="3.8515625" style="8" customWidth="1"/>
    <col min="2" max="2" width="16.8515625" style="3" customWidth="1"/>
    <col min="3" max="3" width="7.421875" style="6" customWidth="1"/>
    <col min="4" max="4" width="13.140625" style="84" customWidth="1"/>
    <col min="5" max="14" width="3.421875" style="56" customWidth="1"/>
    <col min="15" max="19" width="3.421875" style="58" customWidth="1"/>
    <col min="20" max="21" width="3.28125" style="94" customWidth="1"/>
    <col min="22" max="22" width="3.421875" style="94" customWidth="1"/>
    <col min="23" max="23" width="3.00390625" style="94" customWidth="1"/>
    <col min="24" max="24" width="3.7109375" style="6" customWidth="1"/>
    <col min="25" max="25" width="7.140625" style="6" bestFit="1" customWidth="1"/>
    <col min="26" max="27" width="4.421875" style="6" bestFit="1" customWidth="1"/>
    <col min="28" max="28" width="4.8515625" style="6" customWidth="1"/>
    <col min="29" max="29" width="6.140625" style="6" bestFit="1" customWidth="1"/>
    <col min="30" max="30" width="7.140625" style="6" bestFit="1" customWidth="1"/>
    <col min="31" max="31" width="2.8515625" style="3" customWidth="1"/>
    <col min="32" max="16384" width="9.140625" style="3" customWidth="1"/>
  </cols>
  <sheetData>
    <row r="1" spans="1:30" s="4" customFormat="1" ht="82.5" customHeight="1" thickBot="1">
      <c r="A1" s="9"/>
      <c r="B1" s="10" t="s">
        <v>145</v>
      </c>
      <c r="C1" s="5"/>
      <c r="D1" s="81"/>
      <c r="E1" s="85" t="s">
        <v>66</v>
      </c>
      <c r="F1" s="85" t="s">
        <v>68</v>
      </c>
      <c r="G1" s="85" t="s">
        <v>67</v>
      </c>
      <c r="H1" s="86" t="s">
        <v>70</v>
      </c>
      <c r="I1" s="85" t="s">
        <v>73</v>
      </c>
      <c r="J1" s="85" t="s">
        <v>74</v>
      </c>
      <c r="K1" s="86" t="s">
        <v>77</v>
      </c>
      <c r="L1" s="86" t="s">
        <v>178</v>
      </c>
      <c r="M1" s="86" t="s">
        <v>75</v>
      </c>
      <c r="N1" s="86" t="s">
        <v>76</v>
      </c>
      <c r="O1" s="87" t="s">
        <v>222</v>
      </c>
      <c r="P1" s="87" t="s">
        <v>225</v>
      </c>
      <c r="Q1" s="87" t="s">
        <v>230</v>
      </c>
      <c r="R1" s="87" t="s">
        <v>240</v>
      </c>
      <c r="S1" s="87" t="s">
        <v>239</v>
      </c>
      <c r="T1" s="92" t="s">
        <v>252</v>
      </c>
      <c r="U1" s="92" t="s">
        <v>256</v>
      </c>
      <c r="V1" s="92" t="s">
        <v>253</v>
      </c>
      <c r="W1" s="92" t="s">
        <v>254</v>
      </c>
      <c r="X1" s="88" t="s">
        <v>255</v>
      </c>
      <c r="Y1" s="88"/>
      <c r="Z1" s="6">
        <v>9</v>
      </c>
      <c r="AA1" s="6">
        <v>5</v>
      </c>
      <c r="AB1" s="6">
        <v>6</v>
      </c>
      <c r="AC1" s="6">
        <v>11</v>
      </c>
      <c r="AD1" s="6">
        <v>20</v>
      </c>
    </row>
    <row r="2" spans="1:30" s="13" customFormat="1" ht="20.25" customHeight="1" thickBot="1">
      <c r="A2" s="14"/>
      <c r="B2" s="15"/>
      <c r="C2" s="16"/>
      <c r="D2" s="82"/>
      <c r="E2" s="54">
        <v>1</v>
      </c>
      <c r="F2" s="54">
        <v>2</v>
      </c>
      <c r="G2" s="54">
        <v>3</v>
      </c>
      <c r="H2" s="54">
        <v>4</v>
      </c>
      <c r="I2" s="54">
        <v>5</v>
      </c>
      <c r="J2" s="54">
        <v>6</v>
      </c>
      <c r="K2" s="54">
        <v>7</v>
      </c>
      <c r="L2" s="54">
        <v>8</v>
      </c>
      <c r="M2" s="54">
        <v>9</v>
      </c>
      <c r="N2" s="54">
        <v>10</v>
      </c>
      <c r="O2" s="54">
        <v>11</v>
      </c>
      <c r="P2" s="54">
        <v>12</v>
      </c>
      <c r="Q2" s="54">
        <v>13</v>
      </c>
      <c r="R2" s="54">
        <v>14</v>
      </c>
      <c r="S2" s="55">
        <v>15</v>
      </c>
      <c r="T2" s="55">
        <v>16</v>
      </c>
      <c r="U2" s="55">
        <v>17</v>
      </c>
      <c r="V2" s="55">
        <v>18</v>
      </c>
      <c r="W2" s="55">
        <v>19</v>
      </c>
      <c r="X2" s="54">
        <v>20</v>
      </c>
      <c r="Y2" s="18" t="s">
        <v>0</v>
      </c>
      <c r="Z2" s="6" t="s">
        <v>281</v>
      </c>
      <c r="AA2" s="6" t="s">
        <v>282</v>
      </c>
      <c r="AB2" s="6" t="s">
        <v>283</v>
      </c>
      <c r="AC2" s="6" t="s">
        <v>284</v>
      </c>
      <c r="AD2" s="6" t="s">
        <v>0</v>
      </c>
    </row>
    <row r="3" spans="1:30" ht="15.75">
      <c r="A3" s="8">
        <v>1</v>
      </c>
      <c r="B3" s="19" t="s">
        <v>27</v>
      </c>
      <c r="C3" s="20">
        <v>1970</v>
      </c>
      <c r="D3" s="83" t="s">
        <v>8</v>
      </c>
      <c r="E3" s="56">
        <v>24</v>
      </c>
      <c r="F3" s="57">
        <v>25</v>
      </c>
      <c r="G3" s="57">
        <v>25</v>
      </c>
      <c r="H3" s="57">
        <v>21</v>
      </c>
      <c r="I3" s="62">
        <v>25</v>
      </c>
      <c r="J3" s="60">
        <v>21</v>
      </c>
      <c r="K3" s="60">
        <v>25</v>
      </c>
      <c r="L3" s="60"/>
      <c r="M3" s="60"/>
      <c r="N3" s="60">
        <v>22</v>
      </c>
      <c r="O3" s="61"/>
      <c r="P3" s="61"/>
      <c r="Q3" s="61">
        <v>25</v>
      </c>
      <c r="R3" s="61">
        <v>25</v>
      </c>
      <c r="S3" s="61">
        <v>23</v>
      </c>
      <c r="T3" s="93">
        <v>24</v>
      </c>
      <c r="U3" s="93">
        <v>25</v>
      </c>
      <c r="V3" s="93">
        <v>17</v>
      </c>
      <c r="W3" s="93">
        <v>22</v>
      </c>
      <c r="X3" s="7">
        <v>26</v>
      </c>
      <c r="Y3" s="6">
        <f>MaxSum11(E3:X3)</f>
        <v>272</v>
      </c>
      <c r="Z3" s="7">
        <f>SUM(V3,P3,O3,L3,K3,J3,I3,H3,E3)</f>
        <v>133</v>
      </c>
      <c r="AA3" s="7">
        <f>SUM(G3,M3,Q3,R3,X3)</f>
        <v>101</v>
      </c>
      <c r="AB3" s="7">
        <f>SUM(W3,U3,T3,N3,F3,S3)</f>
        <v>141</v>
      </c>
      <c r="AC3" s="7">
        <f>SUM(AA3:AB3)</f>
        <v>242</v>
      </c>
      <c r="AD3" s="7">
        <f>SUM(Z3:AB3)</f>
        <v>375</v>
      </c>
    </row>
    <row r="4" spans="1:30" ht="15.75">
      <c r="A4" s="8">
        <v>2</v>
      </c>
      <c r="B4" s="19" t="s">
        <v>2</v>
      </c>
      <c r="C4" s="20">
        <v>1952</v>
      </c>
      <c r="D4" s="83" t="s">
        <v>3</v>
      </c>
      <c r="F4" s="57"/>
      <c r="G4" s="57"/>
      <c r="H4" s="57">
        <v>24</v>
      </c>
      <c r="I4" s="62">
        <v>25</v>
      </c>
      <c r="J4" s="60">
        <v>25</v>
      </c>
      <c r="K4" s="60">
        <v>24</v>
      </c>
      <c r="L4" s="60">
        <v>25</v>
      </c>
      <c r="M4" s="60">
        <v>25</v>
      </c>
      <c r="N4" s="60">
        <v>24</v>
      </c>
      <c r="O4" s="61"/>
      <c r="P4" s="61"/>
      <c r="Q4" s="61"/>
      <c r="R4" s="61">
        <v>22</v>
      </c>
      <c r="S4" s="61">
        <v>20</v>
      </c>
      <c r="T4" s="93">
        <v>22</v>
      </c>
      <c r="U4" s="93"/>
      <c r="V4" s="93">
        <v>25</v>
      </c>
      <c r="W4" s="93">
        <v>16</v>
      </c>
      <c r="X4" s="7"/>
      <c r="Y4" s="6">
        <f>MaxSum11(E4:X4)</f>
        <v>261</v>
      </c>
      <c r="Z4" s="7">
        <f>SUM(V4,P4,O4,L4,K4,J4,I4,H4,E4)</f>
        <v>148</v>
      </c>
      <c r="AA4" s="7">
        <f>SUM(G4,M4,Q4,R4,X4)</f>
        <v>47</v>
      </c>
      <c r="AB4" s="7">
        <f>SUM(W4,U4,T4,N4,F4,S4)</f>
        <v>82</v>
      </c>
      <c r="AC4" s="7">
        <f>SUM(AA4:AB4)</f>
        <v>129</v>
      </c>
      <c r="AD4" s="7">
        <f>SUM(Z4:AB4)</f>
        <v>277</v>
      </c>
    </row>
    <row r="5" spans="1:30" ht="15.75">
      <c r="A5" s="8">
        <v>3</v>
      </c>
      <c r="B5" s="19" t="s">
        <v>5</v>
      </c>
      <c r="C5" s="20">
        <v>1952</v>
      </c>
      <c r="D5" s="83" t="s">
        <v>8</v>
      </c>
      <c r="E5" s="56">
        <v>25</v>
      </c>
      <c r="F5" s="57">
        <v>21</v>
      </c>
      <c r="G5" s="57">
        <v>25</v>
      </c>
      <c r="H5" s="57"/>
      <c r="I5" s="62">
        <v>21</v>
      </c>
      <c r="J5" s="62"/>
      <c r="K5" s="62">
        <v>22</v>
      </c>
      <c r="L5" s="62"/>
      <c r="M5" s="62"/>
      <c r="N5" s="62"/>
      <c r="O5" s="63"/>
      <c r="P5" s="59"/>
      <c r="Q5" s="63">
        <v>25</v>
      </c>
      <c r="R5" s="63">
        <v>25</v>
      </c>
      <c r="S5" s="63">
        <v>15</v>
      </c>
      <c r="T5" s="95">
        <v>25</v>
      </c>
      <c r="U5" s="96"/>
      <c r="V5" s="96">
        <v>23</v>
      </c>
      <c r="W5" s="96">
        <v>20</v>
      </c>
      <c r="X5" s="20">
        <v>25</v>
      </c>
      <c r="Y5" s="6">
        <f>MaxSum11(E5:X5)</f>
        <v>257</v>
      </c>
      <c r="Z5" s="7">
        <f>SUM(V5,P5,O5,L5,K5,J5,I5,H5,E5)</f>
        <v>91</v>
      </c>
      <c r="AA5" s="7">
        <f>SUM(G5,M5,Q5,R5,X5)</f>
        <v>100</v>
      </c>
      <c r="AB5" s="7">
        <f>SUM(W5,U5,T5,N5,F5,S5)</f>
        <v>81</v>
      </c>
      <c r="AC5" s="7">
        <f>SUM(AA5:AB5)</f>
        <v>181</v>
      </c>
      <c r="AD5" s="7">
        <f>SUM(Z5:AB5)</f>
        <v>272</v>
      </c>
    </row>
    <row r="6" spans="1:30" ht="15.75">
      <c r="A6" s="8">
        <v>4</v>
      </c>
      <c r="B6" s="19" t="s">
        <v>29</v>
      </c>
      <c r="C6" s="20">
        <v>1973</v>
      </c>
      <c r="D6" s="83" t="s">
        <v>8</v>
      </c>
      <c r="E6" s="56">
        <v>21</v>
      </c>
      <c r="F6" s="57">
        <v>23</v>
      </c>
      <c r="G6" s="57">
        <v>23</v>
      </c>
      <c r="H6" s="57">
        <v>22</v>
      </c>
      <c r="I6" s="62">
        <v>23</v>
      </c>
      <c r="J6" s="60"/>
      <c r="K6" s="60">
        <v>21</v>
      </c>
      <c r="L6" s="60">
        <v>22</v>
      </c>
      <c r="M6" s="60">
        <v>22</v>
      </c>
      <c r="N6" s="60">
        <v>23</v>
      </c>
      <c r="O6" s="61"/>
      <c r="Q6" s="61"/>
      <c r="R6" s="61">
        <v>19</v>
      </c>
      <c r="S6" s="61">
        <v>25</v>
      </c>
      <c r="T6" s="93">
        <v>19</v>
      </c>
      <c r="U6" s="94">
        <v>22</v>
      </c>
      <c r="V6" s="94">
        <v>21</v>
      </c>
      <c r="W6" s="94">
        <v>11</v>
      </c>
      <c r="X6" s="6">
        <v>21</v>
      </c>
      <c r="Y6" s="6">
        <f>MaxSum11(E6:X6)</f>
        <v>247</v>
      </c>
      <c r="Z6" s="7">
        <f>SUM(V6,P6,O6,L6,K6,J6,I6,H6,E6)</f>
        <v>130</v>
      </c>
      <c r="AA6" s="7">
        <f>SUM(G6,M6,Q6,R6,X6)</f>
        <v>85</v>
      </c>
      <c r="AB6" s="7">
        <f>SUM(W6,U6,T6,N6,F6,S6)</f>
        <v>123</v>
      </c>
      <c r="AC6" s="7">
        <f>SUM(AA6:AB6)</f>
        <v>208</v>
      </c>
      <c r="AD6" s="7">
        <f>SUM(Z6:AB6)</f>
        <v>338</v>
      </c>
    </row>
    <row r="7" spans="1:30" ht="15.75">
      <c r="A7" s="8">
        <v>5</v>
      </c>
      <c r="B7" s="19" t="s">
        <v>142</v>
      </c>
      <c r="C7" s="20">
        <v>1932</v>
      </c>
      <c r="D7" s="83" t="s">
        <v>1</v>
      </c>
      <c r="E7" s="56">
        <v>23</v>
      </c>
      <c r="F7" s="57">
        <v>14</v>
      </c>
      <c r="G7" s="57"/>
      <c r="H7" s="57">
        <v>23</v>
      </c>
      <c r="I7" s="62">
        <v>18</v>
      </c>
      <c r="J7" s="60">
        <v>24</v>
      </c>
      <c r="K7" s="60">
        <v>20</v>
      </c>
      <c r="L7" s="60"/>
      <c r="M7" s="60"/>
      <c r="N7" s="60"/>
      <c r="O7" s="61">
        <v>25</v>
      </c>
      <c r="P7" s="61">
        <v>24</v>
      </c>
      <c r="Q7" s="61">
        <v>23</v>
      </c>
      <c r="R7" s="61">
        <v>23</v>
      </c>
      <c r="S7" s="61">
        <v>12</v>
      </c>
      <c r="T7" s="93">
        <v>9</v>
      </c>
      <c r="U7" s="93">
        <v>16</v>
      </c>
      <c r="V7" s="93">
        <v>6</v>
      </c>
      <c r="W7" s="93">
        <v>19</v>
      </c>
      <c r="X7" s="7">
        <v>19</v>
      </c>
      <c r="Y7" s="6">
        <f>MaxSum11(E7:X7)</f>
        <v>241</v>
      </c>
      <c r="Z7" s="7">
        <f>SUM(V7,P7,O7,L7,K7,J7,I7,H7,E7)</f>
        <v>163</v>
      </c>
      <c r="AA7" s="7">
        <f>SUM(G7,M7,Q7,R7,X7)</f>
        <v>65</v>
      </c>
      <c r="AB7" s="7">
        <f>SUM(W7,U7,T7,N7,F7,S7)</f>
        <v>70</v>
      </c>
      <c r="AC7" s="7">
        <f>SUM(AA7:AB7)</f>
        <v>135</v>
      </c>
      <c r="AD7" s="7">
        <f>SUM(Z7:AB7)</f>
        <v>298</v>
      </c>
    </row>
    <row r="8" spans="1:30" ht="15.75">
      <c r="A8" s="8">
        <v>6</v>
      </c>
      <c r="B8" s="3" t="s">
        <v>90</v>
      </c>
      <c r="C8" s="6">
        <v>1981</v>
      </c>
      <c r="D8" s="84" t="s">
        <v>7</v>
      </c>
      <c r="H8" s="56">
        <v>25</v>
      </c>
      <c r="I8" s="56">
        <v>18</v>
      </c>
      <c r="J8" s="56">
        <v>18</v>
      </c>
      <c r="K8" s="56">
        <v>20</v>
      </c>
      <c r="M8" s="56">
        <v>24</v>
      </c>
      <c r="N8" s="56">
        <v>25</v>
      </c>
      <c r="R8" s="58">
        <v>24</v>
      </c>
      <c r="S8" s="58">
        <v>19</v>
      </c>
      <c r="T8" s="94">
        <v>20</v>
      </c>
      <c r="V8" s="94">
        <v>22</v>
      </c>
      <c r="W8" s="94">
        <v>17</v>
      </c>
      <c r="X8" s="6">
        <v>24</v>
      </c>
      <c r="Y8" s="6">
        <f>MaxSum11(E8:X8)</f>
        <v>239</v>
      </c>
      <c r="Z8" s="7">
        <f>SUM(V8,P8,O8,L8,K8,J8,I8,H8,E8)</f>
        <v>103</v>
      </c>
      <c r="AA8" s="7">
        <f>SUM(G8,M8,Q8,R8,X8)</f>
        <v>72</v>
      </c>
      <c r="AB8" s="7">
        <f>SUM(W8,U8,T8,N8,F8,S8)</f>
        <v>81</v>
      </c>
      <c r="AC8" s="7">
        <f>SUM(AA8:AB8)</f>
        <v>153</v>
      </c>
      <c r="AD8" s="7">
        <f>SUM(Z8:AB8)</f>
        <v>256</v>
      </c>
    </row>
    <row r="9" spans="1:30" ht="15.75">
      <c r="A9" s="8">
        <v>7</v>
      </c>
      <c r="B9" s="3" t="s">
        <v>43</v>
      </c>
      <c r="C9" s="6">
        <v>1963</v>
      </c>
      <c r="D9" s="84" t="s">
        <v>1</v>
      </c>
      <c r="E9" s="56">
        <v>19</v>
      </c>
      <c r="F9" s="56">
        <v>22</v>
      </c>
      <c r="J9" s="56">
        <v>14</v>
      </c>
      <c r="K9" s="56">
        <v>25</v>
      </c>
      <c r="O9" s="58">
        <v>24</v>
      </c>
      <c r="P9" s="61"/>
      <c r="Q9" s="58">
        <v>20</v>
      </c>
      <c r="S9" s="58">
        <v>22</v>
      </c>
      <c r="T9" s="94">
        <v>21</v>
      </c>
      <c r="U9" s="94">
        <v>23</v>
      </c>
      <c r="V9" s="94">
        <v>19</v>
      </c>
      <c r="W9" s="94">
        <v>23</v>
      </c>
      <c r="Y9" s="6">
        <f>MaxSum11(E9:X9)</f>
        <v>232</v>
      </c>
      <c r="Z9" s="7">
        <f>SUM(V9,P9,O9,L9,K9,J9,I9,H9,E9)</f>
        <v>101</v>
      </c>
      <c r="AA9" s="7">
        <f>SUM(G9,M9,Q9,R9,X9)</f>
        <v>20</v>
      </c>
      <c r="AB9" s="7">
        <f>SUM(W9,U9,T9,N9,F9,S9)</f>
        <v>111</v>
      </c>
      <c r="AC9" s="7">
        <f>SUM(AA9:AB9)</f>
        <v>131</v>
      </c>
      <c r="AD9" s="7">
        <f>SUM(Z9:AB9)</f>
        <v>232</v>
      </c>
    </row>
    <row r="10" spans="1:30" ht="15.75">
      <c r="A10" s="8">
        <v>8</v>
      </c>
      <c r="B10" s="19" t="s">
        <v>9</v>
      </c>
      <c r="C10" s="20">
        <v>1936</v>
      </c>
      <c r="D10" s="83" t="s">
        <v>8</v>
      </c>
      <c r="E10" s="56">
        <v>16</v>
      </c>
      <c r="F10" s="57">
        <v>16</v>
      </c>
      <c r="G10" s="57">
        <v>23</v>
      </c>
      <c r="H10" s="57">
        <v>20</v>
      </c>
      <c r="I10" s="57"/>
      <c r="J10" s="56">
        <v>15</v>
      </c>
      <c r="K10" s="56">
        <v>16</v>
      </c>
      <c r="L10" s="56">
        <v>18</v>
      </c>
      <c r="M10" s="56">
        <v>19</v>
      </c>
      <c r="N10" s="56">
        <v>11</v>
      </c>
      <c r="O10" s="58">
        <v>16</v>
      </c>
      <c r="P10" s="58">
        <v>21</v>
      </c>
      <c r="Q10" s="58">
        <v>22</v>
      </c>
      <c r="R10" s="58">
        <v>17</v>
      </c>
      <c r="S10" s="58">
        <v>9</v>
      </c>
      <c r="T10" s="94">
        <v>13</v>
      </c>
      <c r="U10" s="94">
        <v>20</v>
      </c>
      <c r="W10" s="94">
        <v>15</v>
      </c>
      <c r="X10" s="6">
        <v>23</v>
      </c>
      <c r="Y10" s="6">
        <f>MaxSum11(E10:X10)</f>
        <v>215</v>
      </c>
      <c r="Z10" s="7">
        <f>SUM(V10,P10,O10,L10,K10,J10,I10,H10,E10)</f>
        <v>122</v>
      </c>
      <c r="AA10" s="7">
        <f>SUM(G10,M10,Q10,R10,X10)</f>
        <v>104</v>
      </c>
      <c r="AB10" s="7">
        <f>SUM(W10,U10,T10,N10,F10,S10)</f>
        <v>84</v>
      </c>
      <c r="AC10" s="7">
        <f>SUM(AA10:AB10)</f>
        <v>188</v>
      </c>
      <c r="AD10" s="7">
        <f>SUM(Z10:AB10)</f>
        <v>310</v>
      </c>
    </row>
    <row r="11" spans="1:30" ht="15.75">
      <c r="A11" s="8">
        <v>9</v>
      </c>
      <c r="B11" s="3" t="s">
        <v>39</v>
      </c>
      <c r="C11" s="6">
        <v>1970</v>
      </c>
      <c r="D11" s="84" t="s">
        <v>8</v>
      </c>
      <c r="H11" s="56">
        <v>15</v>
      </c>
      <c r="I11" s="56">
        <v>15</v>
      </c>
      <c r="J11" s="56">
        <v>22</v>
      </c>
      <c r="K11" s="56">
        <v>15</v>
      </c>
      <c r="L11" s="56">
        <v>21</v>
      </c>
      <c r="N11" s="56">
        <v>19</v>
      </c>
      <c r="Q11" s="58">
        <v>22</v>
      </c>
      <c r="R11" s="58">
        <v>17</v>
      </c>
      <c r="S11" s="58">
        <v>21</v>
      </c>
      <c r="T11" s="94">
        <v>16</v>
      </c>
      <c r="V11" s="94">
        <v>11</v>
      </c>
      <c r="W11" s="94">
        <v>8</v>
      </c>
      <c r="X11" s="6">
        <v>23</v>
      </c>
      <c r="Y11" s="6">
        <f>MaxSum11(E11:X11)</f>
        <v>206</v>
      </c>
      <c r="Z11" s="7">
        <f>SUM(V11,P11,O11,L11,K11,J11,I11,H11,E11)</f>
        <v>99</v>
      </c>
      <c r="AA11" s="7">
        <f>SUM(G11,M11,Q11,R11,X11)</f>
        <v>62</v>
      </c>
      <c r="AB11" s="7">
        <f>SUM(W11,U11,T11,N11,F11,S11)</f>
        <v>64</v>
      </c>
      <c r="AC11" s="7">
        <f>SUM(AA11:AB11)</f>
        <v>126</v>
      </c>
      <c r="AD11" s="7">
        <f>SUM(Z11:AB11)</f>
        <v>225</v>
      </c>
    </row>
    <row r="12" spans="1:30" ht="15.75">
      <c r="A12" s="8">
        <v>10</v>
      </c>
      <c r="B12" s="19" t="s">
        <v>63</v>
      </c>
      <c r="C12" s="20">
        <v>1968</v>
      </c>
      <c r="D12" s="83" t="s">
        <v>1</v>
      </c>
      <c r="E12" s="56">
        <v>14</v>
      </c>
      <c r="F12" s="57">
        <v>18</v>
      </c>
      <c r="G12" s="57">
        <v>22</v>
      </c>
      <c r="H12" s="57"/>
      <c r="I12" s="57"/>
      <c r="M12" s="56">
        <v>21</v>
      </c>
      <c r="N12" s="56">
        <v>16</v>
      </c>
      <c r="O12" s="58">
        <v>18</v>
      </c>
      <c r="P12" s="58">
        <v>15</v>
      </c>
      <c r="Q12" s="58">
        <v>23</v>
      </c>
      <c r="R12" s="58">
        <v>23</v>
      </c>
      <c r="S12" s="58">
        <v>5</v>
      </c>
      <c r="T12" s="94">
        <v>14</v>
      </c>
      <c r="U12" s="94">
        <v>12</v>
      </c>
      <c r="V12" s="94">
        <v>4</v>
      </c>
      <c r="W12" s="94">
        <v>12</v>
      </c>
      <c r="X12" s="6">
        <v>19</v>
      </c>
      <c r="Y12" s="6">
        <f>MaxSum11(E12:X12)</f>
        <v>203</v>
      </c>
      <c r="Z12" s="7">
        <f>SUM(V12,P12,O12,L12,K12,J12,I12,H12,E12)</f>
        <v>51</v>
      </c>
      <c r="AA12" s="7">
        <f>SUM(G12,M12,Q12,R12,X12)</f>
        <v>108</v>
      </c>
      <c r="AB12" s="7">
        <f>SUM(W12,U12,T12,N12,F12,S12)</f>
        <v>77</v>
      </c>
      <c r="AC12" s="7">
        <f>SUM(AA12:AB12)</f>
        <v>185</v>
      </c>
      <c r="AD12" s="7">
        <f>SUM(Z12:AB12)</f>
        <v>236</v>
      </c>
    </row>
    <row r="13" spans="1:30" ht="15.75">
      <c r="A13" s="8">
        <v>11</v>
      </c>
      <c r="B13" s="19" t="s">
        <v>158</v>
      </c>
      <c r="C13" s="20">
        <v>1979</v>
      </c>
      <c r="D13" s="83" t="s">
        <v>7</v>
      </c>
      <c r="F13" s="57"/>
      <c r="G13" s="57"/>
      <c r="H13" s="57"/>
      <c r="I13" s="57">
        <v>22</v>
      </c>
      <c r="J13" s="56">
        <v>22</v>
      </c>
      <c r="K13" s="56">
        <v>19</v>
      </c>
      <c r="M13" s="56">
        <v>24</v>
      </c>
      <c r="R13" s="58">
        <v>24</v>
      </c>
      <c r="U13" s="94">
        <v>24</v>
      </c>
      <c r="V13" s="94">
        <v>24</v>
      </c>
      <c r="W13" s="94">
        <v>14</v>
      </c>
      <c r="X13" s="6">
        <v>24</v>
      </c>
      <c r="Y13" s="6">
        <f>MaxSum11(E13:X13)</f>
        <v>197</v>
      </c>
      <c r="Z13" s="7">
        <f>SUM(V13,P13,O13,L13,K13,J13,I13,H13,E13)</f>
        <v>87</v>
      </c>
      <c r="AA13" s="7">
        <f>SUM(G13,M13,Q13,R13,X13)</f>
        <v>72</v>
      </c>
      <c r="AB13" s="7">
        <f>SUM(W13,U13,T13,N13,F13,S13)</f>
        <v>38</v>
      </c>
      <c r="AC13" s="7">
        <f>SUM(AA13:AB13)</f>
        <v>110</v>
      </c>
      <c r="AD13" s="7">
        <f>SUM(Z13:AB13)</f>
        <v>197</v>
      </c>
    </row>
    <row r="14" spans="1:30" ht="15.75">
      <c r="A14" s="8">
        <v>12</v>
      </c>
      <c r="B14" s="19" t="s">
        <v>115</v>
      </c>
      <c r="C14" s="20">
        <v>1988</v>
      </c>
      <c r="D14" s="83" t="s">
        <v>141</v>
      </c>
      <c r="E14" s="56">
        <v>20</v>
      </c>
      <c r="F14" s="57">
        <v>24</v>
      </c>
      <c r="G14" s="57">
        <v>24</v>
      </c>
      <c r="H14" s="57"/>
      <c r="I14" s="57"/>
      <c r="P14" s="58">
        <v>19</v>
      </c>
      <c r="Q14" s="58">
        <v>24</v>
      </c>
      <c r="R14" s="58">
        <v>21</v>
      </c>
      <c r="S14" s="58">
        <v>7</v>
      </c>
      <c r="V14" s="94">
        <v>20</v>
      </c>
      <c r="W14" s="94">
        <v>18</v>
      </c>
      <c r="X14" s="6">
        <v>20</v>
      </c>
      <c r="Y14" s="6">
        <f>MaxSum11(E14:X14)</f>
        <v>197</v>
      </c>
      <c r="Z14" s="7">
        <f>SUM(V14,P14,O14,L14,K14,J14,I14,H14,E14)</f>
        <v>59</v>
      </c>
      <c r="AA14" s="7">
        <f>SUM(G14,M14,Q14,R14,X14)</f>
        <v>89</v>
      </c>
      <c r="AB14" s="7">
        <f>SUM(W14,U14,T14,N14,F14,S14)</f>
        <v>49</v>
      </c>
      <c r="AC14" s="7">
        <f>SUM(AA14:AB14)</f>
        <v>138</v>
      </c>
      <c r="AD14" s="7">
        <f>SUM(Z14:AB14)</f>
        <v>197</v>
      </c>
    </row>
    <row r="15" spans="1:30" ht="15.75">
      <c r="A15" s="8">
        <v>13</v>
      </c>
      <c r="B15" s="3" t="s">
        <v>181</v>
      </c>
      <c r="C15" s="6">
        <v>1940</v>
      </c>
      <c r="D15" s="84" t="s">
        <v>111</v>
      </c>
      <c r="J15" s="56">
        <v>21</v>
      </c>
      <c r="K15" s="56">
        <v>14</v>
      </c>
      <c r="L15" s="56">
        <v>17</v>
      </c>
      <c r="M15" s="56">
        <v>20</v>
      </c>
      <c r="N15" s="56">
        <v>17</v>
      </c>
      <c r="P15" s="58">
        <v>18</v>
      </c>
      <c r="R15" s="58">
        <v>16</v>
      </c>
      <c r="S15" s="58">
        <v>11</v>
      </c>
      <c r="T15" s="94">
        <v>18</v>
      </c>
      <c r="U15" s="94">
        <v>17</v>
      </c>
      <c r="V15" s="94">
        <v>14</v>
      </c>
      <c r="W15" s="94">
        <v>3</v>
      </c>
      <c r="X15" s="6">
        <v>22</v>
      </c>
      <c r="Y15" s="6">
        <f>MaxSum11(E15:X15)</f>
        <v>194</v>
      </c>
      <c r="Z15" s="7">
        <f>SUM(V15,P15,O15,L15,K15,J15,I15,H15,E15)</f>
        <v>84</v>
      </c>
      <c r="AA15" s="7">
        <f>SUM(G15,M15,Q15,R15,X15)</f>
        <v>58</v>
      </c>
      <c r="AB15" s="7">
        <f>SUM(W15,U15,T15,N15,F15,S15)</f>
        <v>66</v>
      </c>
      <c r="AC15" s="7">
        <f>SUM(AA15:AB15)</f>
        <v>124</v>
      </c>
      <c r="AD15" s="7">
        <f>SUM(Z15:AB15)</f>
        <v>208</v>
      </c>
    </row>
    <row r="16" spans="1:30" ht="15.75">
      <c r="A16" s="8">
        <v>14</v>
      </c>
      <c r="B16" s="3" t="s">
        <v>6</v>
      </c>
      <c r="C16" s="6">
        <v>1952</v>
      </c>
      <c r="D16" s="84" t="s">
        <v>7</v>
      </c>
      <c r="E16" s="56">
        <v>18</v>
      </c>
      <c r="F16" s="56">
        <v>20</v>
      </c>
      <c r="H16" s="56">
        <v>16</v>
      </c>
      <c r="I16" s="60">
        <v>24</v>
      </c>
      <c r="J16" s="60">
        <v>17</v>
      </c>
      <c r="K16" s="60">
        <v>15</v>
      </c>
      <c r="L16" s="60"/>
      <c r="M16" s="60">
        <v>19</v>
      </c>
      <c r="N16" s="60">
        <v>14</v>
      </c>
      <c r="O16" s="61">
        <v>23</v>
      </c>
      <c r="P16" s="61"/>
      <c r="Q16" s="61"/>
      <c r="R16" s="61"/>
      <c r="S16" s="61">
        <v>14</v>
      </c>
      <c r="T16" s="93"/>
      <c r="U16" s="93">
        <v>13</v>
      </c>
      <c r="V16" s="93">
        <v>3</v>
      </c>
      <c r="W16" s="93">
        <v>10</v>
      </c>
      <c r="X16" s="7"/>
      <c r="Y16" s="6">
        <f>MaxSum11(E16:X16)</f>
        <v>193</v>
      </c>
      <c r="Z16" s="7">
        <f>SUM(V16,P16,O16,L16,K16,J16,I16,H16,E16)</f>
        <v>116</v>
      </c>
      <c r="AA16" s="7">
        <f>SUM(G16,M16,Q16,R16,X16)</f>
        <v>19</v>
      </c>
      <c r="AB16" s="7">
        <f>SUM(W16,U16,T16,N16,F16,S16)</f>
        <v>71</v>
      </c>
      <c r="AC16" s="7">
        <f>SUM(AA16:AB16)</f>
        <v>90</v>
      </c>
      <c r="AD16" s="7">
        <f>SUM(Z16:AB16)</f>
        <v>206</v>
      </c>
    </row>
    <row r="17" spans="1:30" ht="15.75">
      <c r="A17" s="8">
        <v>15</v>
      </c>
      <c r="B17" s="3" t="s">
        <v>161</v>
      </c>
      <c r="C17" s="6">
        <v>1964</v>
      </c>
      <c r="D17" s="84" t="s">
        <v>111</v>
      </c>
      <c r="I17" s="60">
        <v>16</v>
      </c>
      <c r="J17" s="60"/>
      <c r="K17" s="60"/>
      <c r="L17" s="60"/>
      <c r="M17" s="60">
        <v>20</v>
      </c>
      <c r="N17" s="60">
        <v>20</v>
      </c>
      <c r="O17" s="61"/>
      <c r="Q17" s="61"/>
      <c r="R17" s="61">
        <v>16</v>
      </c>
      <c r="S17" s="61"/>
      <c r="T17" s="93">
        <v>23</v>
      </c>
      <c r="U17" s="94">
        <v>19</v>
      </c>
      <c r="V17" s="94">
        <v>16</v>
      </c>
      <c r="W17" s="94">
        <v>25</v>
      </c>
      <c r="X17" s="6">
        <v>22</v>
      </c>
      <c r="Y17" s="6">
        <f>MaxSum11(E17:X17)</f>
        <v>177</v>
      </c>
      <c r="Z17" s="7">
        <f>SUM(V17,P17,O17,L17,K17,J17,I17,H17,E17)</f>
        <v>32</v>
      </c>
      <c r="AA17" s="7">
        <f>SUM(G17,M17,Q17,R17,X17)</f>
        <v>58</v>
      </c>
      <c r="AB17" s="7">
        <f>SUM(W17,U17,T17,N17,F17,S17)</f>
        <v>87</v>
      </c>
      <c r="AC17" s="7">
        <f>SUM(AA17:AB17)</f>
        <v>145</v>
      </c>
      <c r="AD17" s="7">
        <f>SUM(Z17:AB17)</f>
        <v>177</v>
      </c>
    </row>
    <row r="18" spans="1:30" ht="15.75">
      <c r="A18" s="8">
        <v>16</v>
      </c>
      <c r="B18" s="3" t="s">
        <v>226</v>
      </c>
      <c r="C18" s="6">
        <v>1990</v>
      </c>
      <c r="D18" s="84" t="s">
        <v>7</v>
      </c>
      <c r="I18" s="60">
        <v>14</v>
      </c>
      <c r="J18" s="60">
        <v>16</v>
      </c>
      <c r="K18" s="60">
        <v>13</v>
      </c>
      <c r="L18" s="60"/>
      <c r="M18" s="60">
        <v>16</v>
      </c>
      <c r="N18" s="60">
        <v>8</v>
      </c>
      <c r="O18" s="61">
        <v>19</v>
      </c>
      <c r="P18" s="61">
        <v>16</v>
      </c>
      <c r="Q18" s="61">
        <v>21</v>
      </c>
      <c r="R18" s="61">
        <v>15</v>
      </c>
      <c r="S18" s="61">
        <v>16</v>
      </c>
      <c r="T18" s="93">
        <v>12</v>
      </c>
      <c r="V18" s="94">
        <v>12</v>
      </c>
      <c r="W18" s="94">
        <v>9</v>
      </c>
      <c r="X18" s="6">
        <v>18</v>
      </c>
      <c r="Y18" s="6">
        <f>MaxSum11(E18:X18)</f>
        <v>176</v>
      </c>
      <c r="Z18" s="7">
        <f>SUM(V18,P18,O18,L18,K18,J18,I18,H18,E18)</f>
        <v>90</v>
      </c>
      <c r="AA18" s="7">
        <f>SUM(G18,M18,Q18,R18,X18)</f>
        <v>70</v>
      </c>
      <c r="AB18" s="7">
        <f>SUM(W18,U18,T18,N18,F18,S18)</f>
        <v>45</v>
      </c>
      <c r="AC18" s="7">
        <f>SUM(AA18:AB18)</f>
        <v>115</v>
      </c>
      <c r="AD18" s="7">
        <f>SUM(Z18:AB18)</f>
        <v>205</v>
      </c>
    </row>
    <row r="19" spans="1:30" ht="15.75">
      <c r="A19" s="8">
        <v>17</v>
      </c>
      <c r="B19" s="3" t="s">
        <v>160</v>
      </c>
      <c r="C19" s="6">
        <v>1970</v>
      </c>
      <c r="D19" s="84" t="s">
        <v>3</v>
      </c>
      <c r="I19" s="56">
        <v>20</v>
      </c>
      <c r="J19" s="56">
        <v>23</v>
      </c>
      <c r="K19" s="56">
        <v>22</v>
      </c>
      <c r="L19" s="56">
        <v>24</v>
      </c>
      <c r="M19" s="56">
        <v>25</v>
      </c>
      <c r="N19" s="56">
        <v>21</v>
      </c>
      <c r="R19" s="58">
        <v>22</v>
      </c>
      <c r="S19" s="58">
        <v>13</v>
      </c>
      <c r="Y19" s="6">
        <f>MaxSum11(E19:X19)</f>
        <v>170</v>
      </c>
      <c r="Z19" s="7">
        <f>SUM(V19,P19,O19,L19,K19,J19,I19,H19,E19)</f>
        <v>89</v>
      </c>
      <c r="AA19" s="7">
        <f>SUM(G19,M19,Q19,R19,X19)</f>
        <v>47</v>
      </c>
      <c r="AB19" s="7">
        <f>SUM(W19,U19,T19,N19,F19,S19)</f>
        <v>34</v>
      </c>
      <c r="AC19" s="7">
        <f>SUM(AA19:AB19)</f>
        <v>81</v>
      </c>
      <c r="AD19" s="7">
        <f>SUM(Z19:AB19)</f>
        <v>170</v>
      </c>
    </row>
    <row r="20" spans="1:30" ht="15.75">
      <c r="A20" s="8">
        <v>18</v>
      </c>
      <c r="B20" s="19" t="s">
        <v>159</v>
      </c>
      <c r="C20" s="20">
        <v>1982</v>
      </c>
      <c r="D20" s="83" t="s">
        <v>8</v>
      </c>
      <c r="E20" s="57"/>
      <c r="F20" s="57"/>
      <c r="G20" s="57"/>
      <c r="H20" s="57"/>
      <c r="I20" s="62">
        <v>20</v>
      </c>
      <c r="J20" s="60">
        <v>19</v>
      </c>
      <c r="K20" s="60"/>
      <c r="L20" s="60">
        <v>23</v>
      </c>
      <c r="M20" s="60">
        <v>22</v>
      </c>
      <c r="N20" s="60"/>
      <c r="O20" s="61"/>
      <c r="P20" s="61">
        <v>20</v>
      </c>
      <c r="Q20" s="61"/>
      <c r="R20" s="61">
        <v>19</v>
      </c>
      <c r="S20" s="61"/>
      <c r="T20" s="93"/>
      <c r="U20" s="93"/>
      <c r="V20" s="93"/>
      <c r="W20" s="93"/>
      <c r="X20" s="7">
        <v>21</v>
      </c>
      <c r="Y20" s="6">
        <f>MaxSum11(E20:X20)</f>
        <v>144</v>
      </c>
      <c r="Z20" s="7">
        <f>SUM(V20,P20,O20,L20,K20,J20,I20,H20,E20)</f>
        <v>82</v>
      </c>
      <c r="AA20" s="7">
        <f>SUM(G20,M20,Q20,R20,X20)</f>
        <v>62</v>
      </c>
      <c r="AB20" s="7">
        <f>SUM(W20,U20,T20,N20,F20,S20)</f>
        <v>0</v>
      </c>
      <c r="AC20" s="7">
        <f>SUM(AA20:AB20)</f>
        <v>62</v>
      </c>
      <c r="AD20" s="7">
        <f>SUM(Z20:AB20)</f>
        <v>144</v>
      </c>
    </row>
    <row r="21" spans="1:30" ht="15.75">
      <c r="A21" s="8">
        <v>19</v>
      </c>
      <c r="B21" s="19" t="s">
        <v>48</v>
      </c>
      <c r="C21" s="20">
        <v>1954</v>
      </c>
      <c r="D21" s="83" t="s">
        <v>1</v>
      </c>
      <c r="F21" s="57"/>
      <c r="G21" s="57">
        <v>22</v>
      </c>
      <c r="H21" s="57"/>
      <c r="I21" s="62"/>
      <c r="J21" s="60"/>
      <c r="K21" s="60"/>
      <c r="L21" s="60"/>
      <c r="M21" s="60"/>
      <c r="N21" s="60"/>
      <c r="O21" s="61">
        <v>22</v>
      </c>
      <c r="P21" s="61">
        <v>25</v>
      </c>
      <c r="Q21" s="61">
        <v>19</v>
      </c>
      <c r="R21" s="61"/>
      <c r="S21" s="61">
        <v>8</v>
      </c>
      <c r="T21" s="93"/>
      <c r="U21" s="93">
        <v>15</v>
      </c>
      <c r="V21" s="93">
        <v>15</v>
      </c>
      <c r="W21" s="93">
        <v>13</v>
      </c>
      <c r="X21" s="7"/>
      <c r="Y21" s="6">
        <f>MaxSum11(E21:X21)</f>
        <v>139</v>
      </c>
      <c r="Z21" s="7">
        <f>SUM(V21,P21,O21,L21,K21,J21,I21,H21,E21)</f>
        <v>62</v>
      </c>
      <c r="AA21" s="7">
        <f>SUM(G21,M21,Q21,R21,X21)</f>
        <v>41</v>
      </c>
      <c r="AB21" s="7">
        <f>SUM(W21,U21,T21,N21,F21,S21)</f>
        <v>36</v>
      </c>
      <c r="AC21" s="7">
        <f>SUM(AA21:AB21)</f>
        <v>77</v>
      </c>
      <c r="AD21" s="7">
        <f>SUM(Z21:AB21)</f>
        <v>139</v>
      </c>
    </row>
    <row r="22" spans="1:30" ht="15.75">
      <c r="A22" s="8">
        <v>20</v>
      </c>
      <c r="B22" s="3" t="s">
        <v>38</v>
      </c>
      <c r="C22" s="6">
        <v>1947</v>
      </c>
      <c r="D22" s="84" t="s">
        <v>108</v>
      </c>
      <c r="H22" s="56">
        <v>19</v>
      </c>
      <c r="I22" s="56">
        <v>17</v>
      </c>
      <c r="J22" s="56">
        <v>20</v>
      </c>
      <c r="K22" s="56">
        <v>17</v>
      </c>
      <c r="M22" s="56">
        <v>17</v>
      </c>
      <c r="R22" s="58">
        <v>20</v>
      </c>
      <c r="T22" s="94">
        <v>15</v>
      </c>
      <c r="V22" s="94">
        <v>5</v>
      </c>
      <c r="W22" s="94">
        <v>4</v>
      </c>
      <c r="Y22" s="6">
        <f>MaxSum11(E22:X22)</f>
        <v>134</v>
      </c>
      <c r="Z22" s="7">
        <f>SUM(V22,P22,O22,L22,K22,J22,I22,H22,E22)</f>
        <v>78</v>
      </c>
      <c r="AA22" s="7">
        <f>SUM(G22,M22,Q22,R22,X22)</f>
        <v>37</v>
      </c>
      <c r="AB22" s="7">
        <f>SUM(W22,U22,T22,N22,F22,S22)</f>
        <v>19</v>
      </c>
      <c r="AC22" s="7">
        <f>SUM(AA22:AB22)</f>
        <v>56</v>
      </c>
      <c r="AD22" s="7">
        <f>SUM(Z22:AB22)</f>
        <v>134</v>
      </c>
    </row>
    <row r="23" spans="1:30" ht="15.75">
      <c r="A23" s="8">
        <v>21</v>
      </c>
      <c r="B23" s="3" t="s">
        <v>4</v>
      </c>
      <c r="C23" s="6">
        <v>1955</v>
      </c>
      <c r="D23" s="84" t="s">
        <v>111</v>
      </c>
      <c r="E23" s="56">
        <v>22</v>
      </c>
      <c r="F23" s="56">
        <v>15</v>
      </c>
      <c r="I23" s="60">
        <v>19</v>
      </c>
      <c r="J23" s="60">
        <v>18</v>
      </c>
      <c r="K23" s="60">
        <v>23</v>
      </c>
      <c r="L23" s="60"/>
      <c r="M23" s="60"/>
      <c r="N23" s="60">
        <v>15</v>
      </c>
      <c r="O23" s="61"/>
      <c r="Q23" s="61"/>
      <c r="R23" s="61"/>
      <c r="S23" s="61"/>
      <c r="T23" s="93"/>
      <c r="U23" s="94">
        <v>21</v>
      </c>
      <c r="Y23" s="6">
        <f>MaxSum11(E23:X23)</f>
        <v>133</v>
      </c>
      <c r="Z23" s="7">
        <f>SUM(V23,P23,O23,L23,K23,J23,I23,H23,E23)</f>
        <v>82</v>
      </c>
      <c r="AA23" s="7">
        <f>SUM(G23,M23,Q23,R23,X23)</f>
        <v>0</v>
      </c>
      <c r="AB23" s="7">
        <f>SUM(W23,U23,T23,N23,F23,S23)</f>
        <v>51</v>
      </c>
      <c r="AC23" s="7">
        <f>SUM(AA23:AB23)</f>
        <v>51</v>
      </c>
      <c r="AD23" s="7">
        <f>SUM(Z23:AB23)</f>
        <v>133</v>
      </c>
    </row>
    <row r="24" spans="1:30" ht="15.75">
      <c r="A24" s="8">
        <v>22</v>
      </c>
      <c r="B24" s="3" t="s">
        <v>50</v>
      </c>
      <c r="C24" s="6">
        <v>1950</v>
      </c>
      <c r="D24" s="84" t="s">
        <v>1</v>
      </c>
      <c r="E24" s="56">
        <v>13</v>
      </c>
      <c r="F24" s="56">
        <v>13</v>
      </c>
      <c r="I24" s="60"/>
      <c r="J24" s="60"/>
      <c r="K24" s="60"/>
      <c r="L24" s="60"/>
      <c r="M24" s="60">
        <v>21</v>
      </c>
      <c r="N24" s="60">
        <v>10</v>
      </c>
      <c r="O24" s="61">
        <v>21</v>
      </c>
      <c r="P24" s="61"/>
      <c r="Q24" s="61">
        <v>19</v>
      </c>
      <c r="R24" s="61"/>
      <c r="S24" s="61">
        <v>10</v>
      </c>
      <c r="T24" s="93"/>
      <c r="U24" s="93">
        <v>10</v>
      </c>
      <c r="V24" s="93">
        <v>9</v>
      </c>
      <c r="W24" s="93">
        <v>4</v>
      </c>
      <c r="X24" s="7"/>
      <c r="Y24" s="6">
        <f>MaxSum11(E24:X24)</f>
        <v>130</v>
      </c>
      <c r="Z24" s="7">
        <f>SUM(V24,P24,O24,L24,K24,J24,I24,H24,E24)</f>
        <v>43</v>
      </c>
      <c r="AA24" s="7">
        <f>SUM(G24,M24,Q24,R24,X24)</f>
        <v>40</v>
      </c>
      <c r="AB24" s="7">
        <f>SUM(W24,U24,T24,N24,F24,S24)</f>
        <v>47</v>
      </c>
      <c r="AC24" s="7">
        <f>SUM(AA24:AB24)</f>
        <v>87</v>
      </c>
      <c r="AD24" s="7">
        <f>SUM(Z24:AB24)</f>
        <v>130</v>
      </c>
    </row>
    <row r="25" spans="1:30" ht="15.75">
      <c r="A25" s="8">
        <v>23</v>
      </c>
      <c r="B25" s="19" t="s">
        <v>204</v>
      </c>
      <c r="C25" s="20">
        <v>1970</v>
      </c>
      <c r="D25" s="83" t="s">
        <v>7</v>
      </c>
      <c r="F25" s="57"/>
      <c r="G25" s="57"/>
      <c r="H25" s="57"/>
      <c r="I25" s="62"/>
      <c r="J25" s="60"/>
      <c r="K25" s="60"/>
      <c r="L25" s="60"/>
      <c r="M25" s="60"/>
      <c r="N25" s="60">
        <v>9</v>
      </c>
      <c r="O25" s="61"/>
      <c r="Q25" s="61">
        <v>21</v>
      </c>
      <c r="R25" s="61">
        <v>15</v>
      </c>
      <c r="S25" s="61"/>
      <c r="T25" s="93">
        <v>11</v>
      </c>
      <c r="U25" s="94">
        <v>18</v>
      </c>
      <c r="V25" s="94">
        <v>2</v>
      </c>
      <c r="W25" s="94">
        <v>6</v>
      </c>
      <c r="X25" s="6">
        <v>18</v>
      </c>
      <c r="Y25" s="6">
        <f>MaxSum11(E25:X25)</f>
        <v>100</v>
      </c>
      <c r="Z25" s="7">
        <f>SUM(V25,P25,O25,L25,K25,J25,I25,H25,E25)</f>
        <v>2</v>
      </c>
      <c r="AA25" s="7">
        <f>SUM(G25,M25,Q25,R25,X25)</f>
        <v>54</v>
      </c>
      <c r="AB25" s="7">
        <f>SUM(W25,U25,T25,N25,F25,S25)</f>
        <v>44</v>
      </c>
      <c r="AC25" s="7">
        <f>SUM(AA25:AB25)</f>
        <v>98</v>
      </c>
      <c r="AD25" s="7">
        <f>SUM(Z25:AB25)</f>
        <v>100</v>
      </c>
    </row>
    <row r="26" spans="1:30" ht="15.75">
      <c r="A26" s="8">
        <v>24</v>
      </c>
      <c r="B26" s="3" t="s">
        <v>180</v>
      </c>
      <c r="D26" s="84" t="s">
        <v>109</v>
      </c>
      <c r="L26" s="56">
        <v>19</v>
      </c>
      <c r="M26" s="56">
        <v>23</v>
      </c>
      <c r="P26" s="61"/>
      <c r="R26" s="58">
        <v>18</v>
      </c>
      <c r="V26" s="94">
        <v>18</v>
      </c>
      <c r="W26" s="94">
        <v>21</v>
      </c>
      <c r="Y26" s="6">
        <f>MaxSum11(E26:X26)</f>
        <v>99</v>
      </c>
      <c r="Z26" s="7">
        <f>SUM(V26,P26,O26,L26,K26,J26,I26,H26,E26)</f>
        <v>37</v>
      </c>
      <c r="AA26" s="7">
        <f>SUM(G26,M26,Q26,R26,X26)</f>
        <v>41</v>
      </c>
      <c r="AB26" s="7">
        <f>SUM(W26,U26,T26,N26,F26,S26)</f>
        <v>21</v>
      </c>
      <c r="AC26" s="7">
        <f>SUM(AA26:AB26)</f>
        <v>62</v>
      </c>
      <c r="AD26" s="7">
        <f>SUM(Z26:AB26)</f>
        <v>99</v>
      </c>
    </row>
    <row r="27" spans="1:30" ht="15.75">
      <c r="A27" s="8">
        <v>25</v>
      </c>
      <c r="B27" s="3" t="s">
        <v>229</v>
      </c>
      <c r="D27" s="84" t="s">
        <v>141</v>
      </c>
      <c r="P27" s="61"/>
      <c r="Q27" s="58">
        <v>20</v>
      </c>
      <c r="S27" s="58">
        <v>18</v>
      </c>
      <c r="V27" s="94">
        <v>7</v>
      </c>
      <c r="W27" s="94">
        <v>24</v>
      </c>
      <c r="X27" s="6">
        <v>20</v>
      </c>
      <c r="Y27" s="6">
        <f>MaxSum11(E27:X27)</f>
        <v>89</v>
      </c>
      <c r="Z27" s="7">
        <f>SUM(V27,P27,O27,L27,K27,J27,I27,H27,E27)</f>
        <v>7</v>
      </c>
      <c r="AA27" s="7">
        <f>SUM(G27,M27,Q27,R27,X27)</f>
        <v>40</v>
      </c>
      <c r="AB27" s="7">
        <f>SUM(W27,U27,T27,N27,F27,S27)</f>
        <v>42</v>
      </c>
      <c r="AC27" s="7">
        <f>SUM(AA27:AB27)</f>
        <v>82</v>
      </c>
      <c r="AD27" s="7">
        <f>SUM(Z27:AB27)</f>
        <v>89</v>
      </c>
    </row>
    <row r="28" spans="1:30" ht="15.75">
      <c r="A28" s="8">
        <v>26</v>
      </c>
      <c r="B28" s="3" t="s">
        <v>223</v>
      </c>
      <c r="D28" s="84" t="s">
        <v>221</v>
      </c>
      <c r="I28" s="60"/>
      <c r="J28" s="60"/>
      <c r="K28" s="60"/>
      <c r="L28" s="60"/>
      <c r="M28" s="60"/>
      <c r="N28" s="60"/>
      <c r="O28" s="61">
        <v>20</v>
      </c>
      <c r="P28" s="61">
        <v>22</v>
      </c>
      <c r="Q28" s="61"/>
      <c r="R28" s="61"/>
      <c r="S28" s="61"/>
      <c r="T28" s="93"/>
      <c r="U28" s="93"/>
      <c r="V28" s="93">
        <v>13</v>
      </c>
      <c r="W28" s="93">
        <v>1</v>
      </c>
      <c r="X28" s="7">
        <v>17</v>
      </c>
      <c r="Y28" s="6">
        <f>MaxSum11(E28:X28)</f>
        <v>73</v>
      </c>
      <c r="Z28" s="7">
        <f>SUM(V28,P28,O28,L28,K28,J28,I28,H28,E28)</f>
        <v>55</v>
      </c>
      <c r="AA28" s="7">
        <f>SUM(G28,M28,Q28,R28,X28)</f>
        <v>17</v>
      </c>
      <c r="AB28" s="7">
        <f>SUM(W28,U28,T28,N28,F28,S28)</f>
        <v>1</v>
      </c>
      <c r="AC28" s="7">
        <f>SUM(AA28:AB28)</f>
        <v>18</v>
      </c>
      <c r="AD28" s="7">
        <f>SUM(Z28:AB28)</f>
        <v>73</v>
      </c>
    </row>
    <row r="29" spans="1:30" ht="15.75">
      <c r="A29" s="8">
        <v>27</v>
      </c>
      <c r="B29" s="3" t="s">
        <v>144</v>
      </c>
      <c r="C29" s="6">
        <v>1994</v>
      </c>
      <c r="D29" s="84" t="s">
        <v>1</v>
      </c>
      <c r="E29" s="56">
        <v>12</v>
      </c>
      <c r="F29" s="56">
        <v>12</v>
      </c>
      <c r="K29" s="56">
        <v>18</v>
      </c>
      <c r="O29" s="58">
        <v>15</v>
      </c>
      <c r="P29" s="58">
        <v>14</v>
      </c>
      <c r="Y29" s="6">
        <f>MaxSum11(E29:X29)</f>
        <v>71</v>
      </c>
      <c r="Z29" s="7">
        <f>SUM(V29,P29,O29,L29,K29,J29,I29,H29,E29)</f>
        <v>59</v>
      </c>
      <c r="AA29" s="7">
        <f>SUM(G29,M29,Q29,R29,X29)</f>
        <v>0</v>
      </c>
      <c r="AB29" s="7">
        <f>SUM(W29,U29,T29,N29,F29,S29)</f>
        <v>12</v>
      </c>
      <c r="AC29" s="7">
        <f>SUM(AA29:AB29)</f>
        <v>12</v>
      </c>
      <c r="AD29" s="7">
        <f>SUM(Z29:AB29)</f>
        <v>71</v>
      </c>
    </row>
    <row r="30" spans="1:30" ht="15.75">
      <c r="A30" s="8">
        <v>28</v>
      </c>
      <c r="B30" s="3" t="s">
        <v>241</v>
      </c>
      <c r="D30" s="84" t="s">
        <v>141</v>
      </c>
      <c r="Q30" s="58">
        <v>24</v>
      </c>
      <c r="R30" s="58">
        <v>21</v>
      </c>
      <c r="S30" s="58">
        <v>24</v>
      </c>
      <c r="Y30" s="6">
        <f>MaxSum11(E30:X30)</f>
        <v>69</v>
      </c>
      <c r="Z30" s="7">
        <f>SUM(V30,P30,O30,L30,K30,J30,I30,H30,E30)</f>
        <v>0</v>
      </c>
      <c r="AA30" s="7">
        <f>SUM(G30,M30,Q30,R30,X30)</f>
        <v>45</v>
      </c>
      <c r="AB30" s="7">
        <f>SUM(W30,U30,T30,N30,F30,S30)</f>
        <v>24</v>
      </c>
      <c r="AC30" s="7">
        <f>SUM(AA30:AB30)</f>
        <v>69</v>
      </c>
      <c r="AD30" s="7">
        <f>SUM(Z30:AB30)</f>
        <v>69</v>
      </c>
    </row>
    <row r="31" spans="1:30" ht="15.75">
      <c r="A31" s="8">
        <v>29</v>
      </c>
      <c r="B31" s="3" t="s">
        <v>179</v>
      </c>
      <c r="C31" s="6">
        <v>1988</v>
      </c>
      <c r="D31" s="84" t="s">
        <v>109</v>
      </c>
      <c r="L31" s="56">
        <v>20</v>
      </c>
      <c r="M31" s="56">
        <v>23</v>
      </c>
      <c r="R31" s="58">
        <v>18</v>
      </c>
      <c r="Y31" s="6">
        <f>MaxSum11(E31:X31)</f>
        <v>61</v>
      </c>
      <c r="Z31" s="7">
        <f>SUM(V31,P31,O31,L31,K31,J31,I31,H31,E31)</f>
        <v>20</v>
      </c>
      <c r="AA31" s="7">
        <f>SUM(G31,M31,Q31,R31,X31)</f>
        <v>41</v>
      </c>
      <c r="AB31" s="7">
        <f>SUM(W31,U31,T31,N31,F31,S31)</f>
        <v>0</v>
      </c>
      <c r="AC31" s="7">
        <f>SUM(AA31:AB31)</f>
        <v>41</v>
      </c>
      <c r="AD31" s="7">
        <f>SUM(Z31:AB31)</f>
        <v>61</v>
      </c>
    </row>
    <row r="32" spans="1:30" ht="15.75">
      <c r="A32" s="8">
        <v>30</v>
      </c>
      <c r="B32" s="19" t="s">
        <v>112</v>
      </c>
      <c r="C32" s="20">
        <v>1990</v>
      </c>
      <c r="D32" s="83" t="s">
        <v>141</v>
      </c>
      <c r="E32" s="56">
        <v>16</v>
      </c>
      <c r="F32" s="57">
        <v>17</v>
      </c>
      <c r="G32" s="57">
        <v>24</v>
      </c>
      <c r="H32" s="57"/>
      <c r="I32" s="62"/>
      <c r="J32" s="60"/>
      <c r="K32" s="60"/>
      <c r="L32" s="60"/>
      <c r="M32" s="60"/>
      <c r="N32" s="60"/>
      <c r="O32" s="61"/>
      <c r="P32" s="61"/>
      <c r="Q32" s="61"/>
      <c r="R32" s="61"/>
      <c r="S32" s="61"/>
      <c r="T32" s="93"/>
      <c r="U32" s="93"/>
      <c r="V32" s="93"/>
      <c r="W32" s="93"/>
      <c r="X32" s="7"/>
      <c r="Y32" s="6">
        <f>MaxSum11(E32:X32)</f>
        <v>57</v>
      </c>
      <c r="Z32" s="7">
        <f>SUM(V32,P32,O32,L32,K32,J32,I32,H32,E32)</f>
        <v>16</v>
      </c>
      <c r="AA32" s="7">
        <f>SUM(G32,M32,Q32,R32,X32)</f>
        <v>24</v>
      </c>
      <c r="AB32" s="7">
        <f>SUM(W32,U32,T32,N32,F32,S32)</f>
        <v>17</v>
      </c>
      <c r="AC32" s="7">
        <f>SUM(AA32:AB32)</f>
        <v>41</v>
      </c>
      <c r="AD32" s="7">
        <f>SUM(Z32:AB32)</f>
        <v>57</v>
      </c>
    </row>
    <row r="33" spans="1:30" ht="15.75">
      <c r="A33" s="8">
        <v>31</v>
      </c>
      <c r="B33" s="3" t="s">
        <v>110</v>
      </c>
      <c r="C33" s="6">
        <v>1959</v>
      </c>
      <c r="D33" s="84" t="s">
        <v>108</v>
      </c>
      <c r="H33" s="56">
        <v>17</v>
      </c>
      <c r="I33" s="60"/>
      <c r="J33" s="60"/>
      <c r="K33" s="60"/>
      <c r="L33" s="60"/>
      <c r="M33" s="60">
        <v>17</v>
      </c>
      <c r="N33" s="60"/>
      <c r="O33" s="61"/>
      <c r="Q33" s="61"/>
      <c r="R33" s="61">
        <v>20</v>
      </c>
      <c r="S33" s="61"/>
      <c r="T33" s="93"/>
      <c r="U33" s="93"/>
      <c r="V33" s="93"/>
      <c r="W33" s="93"/>
      <c r="X33" s="7"/>
      <c r="Y33" s="6">
        <f>MaxSum11(E33:X33)</f>
        <v>54</v>
      </c>
      <c r="Z33" s="7">
        <f>SUM(V33,P33,O33,L33,K33,J33,I33,H33,E33)</f>
        <v>17</v>
      </c>
      <c r="AA33" s="7">
        <f>SUM(G33,M33,Q33,R33,X33)</f>
        <v>37</v>
      </c>
      <c r="AB33" s="7">
        <f>SUM(W33,U33,T33,N33,F33,S33)</f>
        <v>0</v>
      </c>
      <c r="AC33" s="7">
        <f>SUM(AA33:AB33)</f>
        <v>37</v>
      </c>
      <c r="AD33" s="7">
        <f>SUM(Z33:AB33)</f>
        <v>54</v>
      </c>
    </row>
    <row r="34" spans="1:30" ht="15.75">
      <c r="A34" s="8">
        <v>32</v>
      </c>
      <c r="B34" s="3" t="s">
        <v>182</v>
      </c>
      <c r="C34" s="6">
        <v>1990</v>
      </c>
      <c r="D34" s="84" t="s">
        <v>109</v>
      </c>
      <c r="L34" s="56">
        <v>16</v>
      </c>
      <c r="M34" s="56">
        <v>18</v>
      </c>
      <c r="P34" s="61"/>
      <c r="R34" s="58">
        <v>14</v>
      </c>
      <c r="Y34" s="6">
        <f>MaxSum11(E34:X34)</f>
        <v>48</v>
      </c>
      <c r="Z34" s="7">
        <f>SUM(V34,P34,O34,L34,K34,J34,I34,H34,E34)</f>
        <v>16</v>
      </c>
      <c r="AA34" s="7">
        <f>SUM(G34,M34,Q34,R34,X34)</f>
        <v>32</v>
      </c>
      <c r="AB34" s="7">
        <f>SUM(W34,U34,T34,N34,F34,S34)</f>
        <v>0</v>
      </c>
      <c r="AC34" s="7">
        <f>SUM(AA34:AB34)</f>
        <v>32</v>
      </c>
      <c r="AD34" s="7">
        <f>SUM(Z34:AB34)</f>
        <v>48</v>
      </c>
    </row>
    <row r="35" spans="1:30" ht="15.75">
      <c r="A35" s="8">
        <v>33</v>
      </c>
      <c r="B35" s="3" t="s">
        <v>203</v>
      </c>
      <c r="C35" s="6">
        <v>1961</v>
      </c>
      <c r="D35" s="84" t="s">
        <v>111</v>
      </c>
      <c r="M35" s="56">
        <v>13</v>
      </c>
      <c r="S35" s="58">
        <v>17</v>
      </c>
      <c r="T35" s="94">
        <v>17</v>
      </c>
      <c r="Y35" s="6">
        <f>MaxSum11(E35:X35)</f>
        <v>47</v>
      </c>
      <c r="Z35" s="7">
        <f>SUM(V35,P35,O35,L35,K35,J35,I35,H35,E35)</f>
        <v>0</v>
      </c>
      <c r="AA35" s="7">
        <f>SUM(G35,M35,Q35,R35,X35)</f>
        <v>13</v>
      </c>
      <c r="AB35" s="7">
        <f>SUM(W35,U35,T35,N35,F35,S35)</f>
        <v>34</v>
      </c>
      <c r="AC35" s="7">
        <f>SUM(AA35:AB35)</f>
        <v>47</v>
      </c>
      <c r="AD35" s="7">
        <f>SUM(Z35:AB35)</f>
        <v>47</v>
      </c>
    </row>
    <row r="36" spans="1:30" ht="15.75">
      <c r="A36" s="8">
        <v>34</v>
      </c>
      <c r="B36" s="19" t="s">
        <v>95</v>
      </c>
      <c r="C36" s="20">
        <v>1935</v>
      </c>
      <c r="D36" s="83" t="s">
        <v>96</v>
      </c>
      <c r="F36" s="57"/>
      <c r="G36" s="57"/>
      <c r="H36" s="57">
        <v>18</v>
      </c>
      <c r="I36" s="62">
        <v>15</v>
      </c>
      <c r="J36" s="60">
        <v>13</v>
      </c>
      <c r="K36" s="60"/>
      <c r="L36" s="60"/>
      <c r="M36" s="60"/>
      <c r="N36" s="60"/>
      <c r="O36" s="61"/>
      <c r="P36" s="61"/>
      <c r="Q36" s="61"/>
      <c r="R36" s="61"/>
      <c r="S36" s="61"/>
      <c r="T36" s="93"/>
      <c r="U36" s="93"/>
      <c r="V36" s="93"/>
      <c r="W36" s="93"/>
      <c r="X36" s="7"/>
      <c r="Y36" s="6">
        <f>MaxSum11(E36:X36)</f>
        <v>46</v>
      </c>
      <c r="Z36" s="7">
        <f>SUM(V36,P36,O36,L36,K36,J36,I36,H36,E36)</f>
        <v>46</v>
      </c>
      <c r="AA36" s="7">
        <f>SUM(G36,M36,Q36,R36,X36)</f>
        <v>0</v>
      </c>
      <c r="AB36" s="7">
        <f>SUM(W36,U36,T36,N36,F36,S36)</f>
        <v>0</v>
      </c>
      <c r="AC36" s="7">
        <f>SUM(AA36:AB36)</f>
        <v>0</v>
      </c>
      <c r="AD36" s="7">
        <f>SUM(Z36:AB36)</f>
        <v>46</v>
      </c>
    </row>
    <row r="37" spans="1:30" ht="15.75">
      <c r="A37" s="8">
        <v>35</v>
      </c>
      <c r="B37" s="19" t="s">
        <v>143</v>
      </c>
      <c r="C37" s="20">
        <v>1968</v>
      </c>
      <c r="D37" s="83" t="s">
        <v>1</v>
      </c>
      <c r="E37" s="56">
        <v>17</v>
      </c>
      <c r="F37" s="57">
        <v>19</v>
      </c>
      <c r="G37" s="57"/>
      <c r="H37" s="57"/>
      <c r="I37" s="57"/>
      <c r="Y37" s="6">
        <f>MaxSum11(E37:X37)</f>
        <v>36</v>
      </c>
      <c r="Z37" s="7">
        <f>SUM(V37,P37,O37,L37,K37,J37,I37,H37,E37)</f>
        <v>17</v>
      </c>
      <c r="AA37" s="7">
        <f>SUM(G37,M37,Q37,R37,X37)</f>
        <v>0</v>
      </c>
      <c r="AB37" s="7">
        <f>SUM(W37,U37,T37,N37,F37,S37)</f>
        <v>19</v>
      </c>
      <c r="AC37" s="7">
        <f>SUM(AA37:AB37)</f>
        <v>19</v>
      </c>
      <c r="AD37" s="7">
        <f>SUM(Z37:AB37)</f>
        <v>36</v>
      </c>
    </row>
    <row r="38" spans="1:30" ht="15.75">
      <c r="A38" s="8">
        <v>36</v>
      </c>
      <c r="B38" s="3" t="s">
        <v>201</v>
      </c>
      <c r="C38" s="6">
        <v>1959</v>
      </c>
      <c r="D38" s="84" t="s">
        <v>202</v>
      </c>
      <c r="K38" s="56">
        <v>15</v>
      </c>
      <c r="M38" s="56">
        <v>18</v>
      </c>
      <c r="Y38" s="6">
        <f>MaxSum11(E38:X38)</f>
        <v>33</v>
      </c>
      <c r="Z38" s="7">
        <f>SUM(V38,P38,O38,L38,K38,J38,I38,H38,E38)</f>
        <v>15</v>
      </c>
      <c r="AA38" s="7">
        <f>SUM(G38,M38,Q38,R38,X38)</f>
        <v>18</v>
      </c>
      <c r="AB38" s="7">
        <f>SUM(W38,U38,T38,N38,F38,S38)</f>
        <v>0</v>
      </c>
      <c r="AC38" s="7">
        <f>SUM(AA38:AB38)</f>
        <v>18</v>
      </c>
      <c r="AD38" s="7">
        <f>SUM(Z38:AB38)</f>
        <v>33</v>
      </c>
    </row>
    <row r="39" spans="1:30" ht="15.75">
      <c r="A39" s="8">
        <v>37</v>
      </c>
      <c r="B39" s="3" t="s">
        <v>199</v>
      </c>
      <c r="C39" s="6">
        <v>1987</v>
      </c>
      <c r="D39" s="84" t="s">
        <v>109</v>
      </c>
      <c r="I39" s="60"/>
      <c r="J39" s="60"/>
      <c r="K39" s="60"/>
      <c r="L39" s="60"/>
      <c r="M39" s="60">
        <v>18</v>
      </c>
      <c r="N39" s="60"/>
      <c r="O39" s="61"/>
      <c r="P39" s="61"/>
      <c r="Q39" s="61"/>
      <c r="R39" s="61">
        <v>14</v>
      </c>
      <c r="S39" s="61"/>
      <c r="T39" s="93"/>
      <c r="U39" s="93"/>
      <c r="V39" s="93"/>
      <c r="W39" s="93"/>
      <c r="X39" s="7"/>
      <c r="Y39" s="6">
        <f>MaxSum11(E39:X39)</f>
        <v>32</v>
      </c>
      <c r="Z39" s="7">
        <f>SUM(V39,P39,O39,L39,K39,J39,I39,H39,E39)</f>
        <v>0</v>
      </c>
      <c r="AA39" s="7">
        <f>SUM(G39,M39,Q39,R39,X39)</f>
        <v>32</v>
      </c>
      <c r="AB39" s="7">
        <f>SUM(W39,U39,T39,N39,F39,S39)</f>
        <v>0</v>
      </c>
      <c r="AC39" s="7">
        <f>SUM(AA39:AB39)</f>
        <v>32</v>
      </c>
      <c r="AD39" s="7">
        <f>SUM(Z39:AB39)</f>
        <v>32</v>
      </c>
    </row>
    <row r="40" spans="1:30" ht="15.75">
      <c r="A40" s="8">
        <v>38</v>
      </c>
      <c r="B40" s="3" t="s">
        <v>163</v>
      </c>
      <c r="C40" s="6">
        <v>1982</v>
      </c>
      <c r="D40" s="84" t="s">
        <v>8</v>
      </c>
      <c r="I40" s="60">
        <v>14</v>
      </c>
      <c r="J40" s="60">
        <v>14</v>
      </c>
      <c r="K40" s="60"/>
      <c r="L40" s="60"/>
      <c r="M40" s="60"/>
      <c r="N40" s="60"/>
      <c r="O40" s="61"/>
      <c r="Q40" s="61"/>
      <c r="R40" s="61"/>
      <c r="S40" s="61"/>
      <c r="T40" s="93"/>
      <c r="Y40" s="6">
        <f>MaxSum11(E40:X40)</f>
        <v>28</v>
      </c>
      <c r="Z40" s="7">
        <f>SUM(V40,P40,O40,L40,K40,J40,I40,H40,E40)</f>
        <v>28</v>
      </c>
      <c r="AA40" s="7">
        <f>SUM(G40,M40,Q40,R40,X40)</f>
        <v>0</v>
      </c>
      <c r="AB40" s="7">
        <f>SUM(W40,U40,T40,N40,F40,S40)</f>
        <v>0</v>
      </c>
      <c r="AC40" s="7">
        <f>SUM(AA40:AB40)</f>
        <v>0</v>
      </c>
      <c r="AD40" s="7">
        <f>SUM(Z40:AB40)</f>
        <v>28</v>
      </c>
    </row>
    <row r="41" spans="1:30" ht="15.75">
      <c r="A41" s="8">
        <v>39</v>
      </c>
      <c r="B41" s="19" t="s">
        <v>200</v>
      </c>
      <c r="C41" s="20">
        <v>1985</v>
      </c>
      <c r="D41" s="83" t="s">
        <v>7</v>
      </c>
      <c r="F41" s="57"/>
      <c r="G41" s="57"/>
      <c r="H41" s="57"/>
      <c r="I41" s="62"/>
      <c r="J41" s="60"/>
      <c r="K41" s="60"/>
      <c r="L41" s="60"/>
      <c r="M41" s="60">
        <v>16</v>
      </c>
      <c r="N41" s="60">
        <v>12</v>
      </c>
      <c r="O41" s="61"/>
      <c r="P41" s="61"/>
      <c r="Q41" s="61"/>
      <c r="R41" s="61"/>
      <c r="S41" s="61"/>
      <c r="T41" s="93"/>
      <c r="Y41" s="6">
        <f>MaxSum11(E41:X41)</f>
        <v>28</v>
      </c>
      <c r="Z41" s="7">
        <f>SUM(V41,P41,O41,L41,K41,J41,I41,H41,E41)</f>
        <v>0</v>
      </c>
      <c r="AA41" s="7">
        <f>SUM(G41,M41,Q41,R41,X41)</f>
        <v>16</v>
      </c>
      <c r="AB41" s="7">
        <f>SUM(W41,U41,T41,N41,F41,S41)</f>
        <v>12</v>
      </c>
      <c r="AC41" s="7">
        <f>SUM(AA41:AB41)</f>
        <v>28</v>
      </c>
      <c r="AD41" s="7">
        <f>SUM(Z41:AB41)</f>
        <v>28</v>
      </c>
    </row>
    <row r="42" spans="1:30" ht="15.75">
      <c r="A42" s="8">
        <v>40</v>
      </c>
      <c r="B42" s="19" t="s">
        <v>244</v>
      </c>
      <c r="C42" s="20"/>
      <c r="D42" s="83"/>
      <c r="E42" s="57"/>
      <c r="F42" s="57"/>
      <c r="G42" s="57"/>
      <c r="H42" s="57"/>
      <c r="I42" s="62"/>
      <c r="J42" s="60"/>
      <c r="K42" s="60"/>
      <c r="L42" s="60"/>
      <c r="M42" s="60"/>
      <c r="N42" s="60"/>
      <c r="O42" s="61"/>
      <c r="P42" s="58">
        <v>17</v>
      </c>
      <c r="Q42" s="61"/>
      <c r="R42" s="61"/>
      <c r="S42" s="61"/>
      <c r="T42" s="93">
        <v>8</v>
      </c>
      <c r="Y42" s="6">
        <f>MaxSum11(E42:X42)</f>
        <v>25</v>
      </c>
      <c r="Z42" s="7">
        <f>SUM(V42,P42,O42,L42,K42,J42,I42,H42,E42)</f>
        <v>17</v>
      </c>
      <c r="AA42" s="7">
        <f>SUM(G42,M42,Q42,R42,X42)</f>
        <v>0</v>
      </c>
      <c r="AB42" s="7">
        <f>SUM(W42,U42,T42,N42,F42,S42)</f>
        <v>8</v>
      </c>
      <c r="AC42" s="7">
        <f>SUM(AA42:AB42)</f>
        <v>8</v>
      </c>
      <c r="AD42" s="7">
        <f>SUM(Z42:AB42)</f>
        <v>25</v>
      </c>
    </row>
    <row r="43" spans="1:30" ht="15.75">
      <c r="A43" s="8">
        <v>41</v>
      </c>
      <c r="B43" s="3" t="s">
        <v>242</v>
      </c>
      <c r="C43" s="6" t="s">
        <v>243</v>
      </c>
      <c r="D43" s="84" t="s">
        <v>1</v>
      </c>
      <c r="P43" s="58">
        <v>23</v>
      </c>
      <c r="Y43" s="6">
        <f>MaxSum11(E43:X43)</f>
        <v>23</v>
      </c>
      <c r="Z43" s="7">
        <f>SUM(V43,P43,O43,L43,K43,J43,I43,H43,E43)</f>
        <v>23</v>
      </c>
      <c r="AA43" s="7">
        <f>SUM(G43,M43,Q43,R43,X43)</f>
        <v>0</v>
      </c>
      <c r="AB43" s="7">
        <f>SUM(W43,U43,T43,N43,F43,S43)</f>
        <v>0</v>
      </c>
      <c r="AC43" s="7">
        <f>SUM(AA43:AB43)</f>
        <v>0</v>
      </c>
      <c r="AD43" s="7">
        <f>SUM(Z43:AB43)</f>
        <v>23</v>
      </c>
    </row>
    <row r="44" spans="1:30" ht="15.75">
      <c r="A44" s="8">
        <v>42</v>
      </c>
      <c r="B44" s="3" t="s">
        <v>233</v>
      </c>
      <c r="D44" s="84" t="s">
        <v>1</v>
      </c>
      <c r="Q44" s="58">
        <v>20</v>
      </c>
      <c r="Y44" s="6">
        <f>MaxSum11(E44:X44)</f>
        <v>20</v>
      </c>
      <c r="Z44" s="7">
        <f>SUM(V44,P44,O44,L44,K44,J44,I44,H44,E44)</f>
        <v>0</v>
      </c>
      <c r="AA44" s="7">
        <f>SUM(G44,M44,Q44,R44,X44)</f>
        <v>20</v>
      </c>
      <c r="AB44" s="7">
        <f>SUM(W44,U44,T44,N44,F44,S44)</f>
        <v>0</v>
      </c>
      <c r="AC44" s="7">
        <f>SUM(AA44:AB44)</f>
        <v>20</v>
      </c>
      <c r="AD44" s="7">
        <f>SUM(Z44:AB44)</f>
        <v>20</v>
      </c>
    </row>
    <row r="45" spans="1:30" ht="15.75">
      <c r="A45" s="8">
        <v>43</v>
      </c>
      <c r="B45" s="3" t="s">
        <v>265</v>
      </c>
      <c r="V45" s="94">
        <v>1</v>
      </c>
      <c r="W45" s="94">
        <v>1</v>
      </c>
      <c r="X45" s="6">
        <v>17</v>
      </c>
      <c r="Y45" s="6">
        <f>MaxSum11(E45:X45)</f>
        <v>19</v>
      </c>
      <c r="Z45" s="7">
        <f>SUM(V45,P45,O45,L45,K45,J45,I45,H45,E45)</f>
        <v>1</v>
      </c>
      <c r="AA45" s="7">
        <f>SUM(G45,M45,Q45,R45,X45)</f>
        <v>17</v>
      </c>
      <c r="AB45" s="7">
        <f>SUM(W45,U45,T45,N45,F45,S45)</f>
        <v>1</v>
      </c>
      <c r="AC45" s="7">
        <f>SUM(AA45:AB45)</f>
        <v>18</v>
      </c>
      <c r="AD45" s="7">
        <f>SUM(Z45:AB45)</f>
        <v>19</v>
      </c>
    </row>
    <row r="46" spans="1:30" ht="15.75">
      <c r="A46" s="8">
        <v>44</v>
      </c>
      <c r="B46" s="3" t="s">
        <v>224</v>
      </c>
      <c r="D46" s="84" t="s">
        <v>1</v>
      </c>
      <c r="O46" s="58">
        <v>17</v>
      </c>
      <c r="Y46" s="6">
        <f>MaxSum11(E46:X46)</f>
        <v>17</v>
      </c>
      <c r="Z46" s="7">
        <f>SUM(V46,P46,O46,L46,K46,J46,I46,H46,E46)</f>
        <v>17</v>
      </c>
      <c r="AA46" s="7">
        <f>SUM(G46,M46,Q46,R46,X46)</f>
        <v>0</v>
      </c>
      <c r="AB46" s="7">
        <f>SUM(W46,U46,T46,N46,F46,S46)</f>
        <v>0</v>
      </c>
      <c r="AC46" s="7">
        <f>SUM(AA46:AB46)</f>
        <v>0</v>
      </c>
      <c r="AD46" s="7">
        <f>SUM(Z46:AB46)</f>
        <v>17</v>
      </c>
    </row>
    <row r="47" spans="1:30" ht="15.75">
      <c r="A47" s="8">
        <v>45</v>
      </c>
      <c r="B47" s="3" t="s">
        <v>266</v>
      </c>
      <c r="V47" s="94">
        <v>10</v>
      </c>
      <c r="W47" s="94">
        <v>7</v>
      </c>
      <c r="Y47" s="6">
        <f>MaxSum11(E47:X47)</f>
        <v>17</v>
      </c>
      <c r="Z47" s="7">
        <f>SUM(V47,P47,O47,L47,K47,J47,I47,H47,E47)</f>
        <v>10</v>
      </c>
      <c r="AA47" s="7">
        <f>SUM(G47,M47,Q47,R47,X47)</f>
        <v>0</v>
      </c>
      <c r="AB47" s="7">
        <f>SUM(W47,U47,T47,N47,F47,S47)</f>
        <v>7</v>
      </c>
      <c r="AC47" s="7">
        <f>SUM(AA47:AB47)</f>
        <v>7</v>
      </c>
      <c r="AD47" s="7">
        <f>SUM(Z47:AB47)</f>
        <v>17</v>
      </c>
    </row>
    <row r="48" spans="1:30" ht="15.75">
      <c r="A48" s="8">
        <v>46</v>
      </c>
      <c r="B48" s="3" t="s">
        <v>251</v>
      </c>
      <c r="C48" s="6">
        <v>1987</v>
      </c>
      <c r="D48" s="84" t="s">
        <v>7</v>
      </c>
      <c r="S48" s="58">
        <v>6</v>
      </c>
      <c r="U48" s="94">
        <v>11</v>
      </c>
      <c r="Y48" s="6">
        <f>MaxSum11(E48:X48)</f>
        <v>17</v>
      </c>
      <c r="Z48" s="7">
        <f>SUM(V48,P48,O48,L48,K48,J48,I48,H48,E48)</f>
        <v>0</v>
      </c>
      <c r="AA48" s="7">
        <f>SUM(G48,M48,Q48,R48,X48)</f>
        <v>0</v>
      </c>
      <c r="AB48" s="7">
        <f>SUM(W48,U48,T48,N48,F48,S48)</f>
        <v>17</v>
      </c>
      <c r="AC48" s="7">
        <f>SUM(AA48:AB48)</f>
        <v>17</v>
      </c>
      <c r="AD48" s="7">
        <f>SUM(Z48:AB48)</f>
        <v>17</v>
      </c>
    </row>
    <row r="49" spans="1:30" ht="15.75">
      <c r="A49" s="8">
        <v>47</v>
      </c>
      <c r="B49" s="19" t="s">
        <v>162</v>
      </c>
      <c r="C49" s="20">
        <v>1987</v>
      </c>
      <c r="D49" s="83" t="s">
        <v>109</v>
      </c>
      <c r="F49" s="57"/>
      <c r="G49" s="57"/>
      <c r="H49" s="57"/>
      <c r="I49" s="62">
        <v>16</v>
      </c>
      <c r="J49" s="60"/>
      <c r="K49" s="60"/>
      <c r="L49" s="60"/>
      <c r="M49" s="60"/>
      <c r="N49" s="60"/>
      <c r="O49" s="61"/>
      <c r="P49" s="61"/>
      <c r="Q49" s="61"/>
      <c r="R49" s="61"/>
      <c r="S49" s="61"/>
      <c r="T49" s="93"/>
      <c r="U49" s="93"/>
      <c r="V49" s="93"/>
      <c r="W49" s="93"/>
      <c r="X49" s="7"/>
      <c r="Y49" s="6">
        <f>MaxSum11(E49:X49)</f>
        <v>16</v>
      </c>
      <c r="Z49" s="7">
        <f>SUM(V49,P49,O49,L49,K49,J49,I49,H49,E49)</f>
        <v>16</v>
      </c>
      <c r="AA49" s="7">
        <f>SUM(G49,M49,Q49,R49,X49)</f>
        <v>0</v>
      </c>
      <c r="AB49" s="7">
        <f>SUM(W49,U49,T49,N49,F49,S49)</f>
        <v>0</v>
      </c>
      <c r="AC49" s="7">
        <f>SUM(AA49:AB49)</f>
        <v>0</v>
      </c>
      <c r="AD49" s="7">
        <f>SUM(Z49:AB49)</f>
        <v>16</v>
      </c>
    </row>
    <row r="50" spans="1:30" ht="15.75">
      <c r="A50" s="8">
        <v>48</v>
      </c>
      <c r="B50" s="3" t="s">
        <v>262</v>
      </c>
      <c r="D50" s="84" t="s">
        <v>3</v>
      </c>
      <c r="P50" s="61"/>
      <c r="U50" s="94">
        <v>14</v>
      </c>
      <c r="Y50" s="6">
        <f>MaxSum11(E50:X50)</f>
        <v>14</v>
      </c>
      <c r="Z50" s="7">
        <f>SUM(V50,P50,O50,L50,K50,J50,I50,H50,E50)</f>
        <v>0</v>
      </c>
      <c r="AA50" s="7">
        <f>SUM(G50,M50,Q50,R50,X50)</f>
        <v>0</v>
      </c>
      <c r="AB50" s="7">
        <f>SUM(W50,U50,T50,N50,F50,S50)</f>
        <v>14</v>
      </c>
      <c r="AC50" s="7">
        <f>SUM(AA50:AB50)</f>
        <v>14</v>
      </c>
      <c r="AD50" s="7">
        <f>SUM(Z50:AB50)</f>
        <v>14</v>
      </c>
    </row>
    <row r="51" spans="1:30" ht="15.75">
      <c r="A51" s="8">
        <v>49</v>
      </c>
      <c r="B51" s="3" t="s">
        <v>264</v>
      </c>
      <c r="V51" s="94">
        <v>8</v>
      </c>
      <c r="W51" s="94">
        <v>2</v>
      </c>
      <c r="Y51" s="6">
        <f>MaxSum11(E51:X51)</f>
        <v>10</v>
      </c>
      <c r="Z51" s="7">
        <f>SUM(V51,P51,O51,L51,K51,J51,I51,H51,E51)</f>
        <v>8</v>
      </c>
      <c r="AA51" s="7">
        <f>SUM(G51,M51,Q51,R51,X51)</f>
        <v>0</v>
      </c>
      <c r="AB51" s="7">
        <f>SUM(W51,U51,T51,N51,F51,S51)</f>
        <v>2</v>
      </c>
      <c r="AC51" s="7">
        <f>SUM(AA51:AB51)</f>
        <v>2</v>
      </c>
      <c r="AD51" s="7">
        <f>SUM(Z51:AB51)</f>
        <v>10</v>
      </c>
    </row>
    <row r="52" spans="1:30" ht="15.75">
      <c r="A52" s="8">
        <v>50</v>
      </c>
      <c r="B52" s="3" t="s">
        <v>257</v>
      </c>
      <c r="D52" s="84" t="s">
        <v>258</v>
      </c>
      <c r="I52" s="60"/>
      <c r="J52" s="60"/>
      <c r="K52" s="60"/>
      <c r="L52" s="60"/>
      <c r="M52" s="60"/>
      <c r="N52" s="60"/>
      <c r="O52" s="61"/>
      <c r="P52" s="61"/>
      <c r="Q52" s="61"/>
      <c r="R52" s="61"/>
      <c r="S52" s="61"/>
      <c r="T52" s="93">
        <v>10</v>
      </c>
      <c r="U52" s="93"/>
      <c r="V52" s="93"/>
      <c r="W52" s="93"/>
      <c r="X52" s="7"/>
      <c r="Y52" s="6">
        <f>MaxSum11(E52:X52)</f>
        <v>10</v>
      </c>
      <c r="Z52" s="7">
        <f>SUM(V52,P52,O52,L52,K52,J52,I52,H52,E52)</f>
        <v>0</v>
      </c>
      <c r="AA52" s="7">
        <f>SUM(G52,M52,Q52,R52,X52)</f>
        <v>0</v>
      </c>
      <c r="AB52" s="7">
        <f>SUM(W52,U52,T52,N52,F52,S52)</f>
        <v>10</v>
      </c>
      <c r="AC52" s="7">
        <f>SUM(AA52:AB52)</f>
        <v>10</v>
      </c>
      <c r="AD52" s="7">
        <f>SUM(Z52:AB52)</f>
        <v>10</v>
      </c>
    </row>
    <row r="53" spans="1:30" ht="15.75">
      <c r="A53" s="8">
        <v>51</v>
      </c>
      <c r="B53" s="3" t="s">
        <v>263</v>
      </c>
      <c r="C53" s="6">
        <v>1985</v>
      </c>
      <c r="D53" s="84" t="s">
        <v>7</v>
      </c>
      <c r="I53" s="60"/>
      <c r="J53" s="60"/>
      <c r="K53" s="60"/>
      <c r="L53" s="60"/>
      <c r="M53" s="60"/>
      <c r="N53" s="60"/>
      <c r="O53" s="61"/>
      <c r="P53" s="61"/>
      <c r="Q53" s="61"/>
      <c r="R53" s="61"/>
      <c r="S53" s="61"/>
      <c r="T53" s="93"/>
      <c r="U53" s="93">
        <v>9</v>
      </c>
      <c r="V53" s="93"/>
      <c r="W53" s="93"/>
      <c r="X53" s="7"/>
      <c r="Y53" s="6">
        <f>MaxSum11(E53:X53)</f>
        <v>9</v>
      </c>
      <c r="Z53" s="7">
        <f>SUM(V53,P53,O53,L53,K53,J53,I53,H53,E53)</f>
        <v>0</v>
      </c>
      <c r="AA53" s="7">
        <f>SUM(G53,M53,Q53,R53,X53)</f>
        <v>0</v>
      </c>
      <c r="AB53" s="7">
        <f>SUM(W53,U53,T53,N53,F53,S53)</f>
        <v>9</v>
      </c>
      <c r="AC53" s="7">
        <f>SUM(AA53:AB53)</f>
        <v>9</v>
      </c>
      <c r="AD53" s="7">
        <f>SUM(Z53:AB53)</f>
        <v>9</v>
      </c>
    </row>
    <row r="54" spans="9:24" ht="15.75">
      <c r="I54" s="60"/>
      <c r="J54" s="60"/>
      <c r="K54" s="60"/>
      <c r="L54" s="60"/>
      <c r="M54" s="60"/>
      <c r="N54" s="60"/>
      <c r="O54" s="61"/>
      <c r="P54" s="61"/>
      <c r="Q54" s="61"/>
      <c r="R54" s="61"/>
      <c r="S54" s="61"/>
      <c r="T54" s="93"/>
      <c r="U54" s="93"/>
      <c r="V54" s="93"/>
      <c r="W54" s="93"/>
      <c r="X54" s="7"/>
    </row>
    <row r="55" ht="15.75">
      <c r="P55" s="61"/>
    </row>
    <row r="61" spans="2:4" ht="15.75">
      <c r="B61" s="19"/>
      <c r="C61" s="20"/>
      <c r="D61" s="83"/>
    </row>
  </sheetData>
  <printOptions gridLines="1"/>
  <pageMargins left="0.17" right="0.11" top="0.29" bottom="0.2" header="0.25" footer="0.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16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111" sqref="A1:AE111"/>
    </sheetView>
  </sheetViews>
  <sheetFormatPr defaultColWidth="9.140625" defaultRowHeight="12.75"/>
  <cols>
    <col min="1" max="1" width="4.28125" style="35" customWidth="1"/>
    <col min="2" max="2" width="15.00390625" style="36" customWidth="1"/>
    <col min="3" max="3" width="5.140625" style="33" customWidth="1"/>
    <col min="4" max="4" width="12.00390625" style="37" customWidth="1"/>
    <col min="5" max="12" width="3.8515625" style="33" customWidth="1"/>
    <col min="13" max="13" width="3.8515625" style="66" customWidth="1"/>
    <col min="14" max="15" width="3.8515625" style="33" customWidth="1"/>
    <col min="16" max="18" width="3.8515625" style="66" customWidth="1"/>
    <col min="19" max="19" width="3.8515625" style="74" customWidth="1"/>
    <col min="20" max="22" width="3.8515625" style="66" customWidth="1"/>
    <col min="23" max="24" width="3.7109375" style="66" customWidth="1"/>
    <col min="25" max="25" width="3.7109375" style="33" customWidth="1"/>
    <col min="26" max="26" width="5.421875" style="41" customWidth="1"/>
    <col min="27" max="27" width="6.421875" style="33" bestFit="1" customWidth="1"/>
    <col min="28" max="28" width="4.7109375" style="33" bestFit="1" customWidth="1"/>
    <col min="29" max="29" width="4.28125" style="33" customWidth="1"/>
    <col min="30" max="30" width="5.57421875" style="33" customWidth="1"/>
    <col min="31" max="31" width="5.8515625" style="33" customWidth="1"/>
    <col min="32" max="16384" width="9.140625" style="36" customWidth="1"/>
  </cols>
  <sheetData>
    <row r="1" spans="1:31" s="28" customFormat="1" ht="76.5" customHeight="1" thickBot="1">
      <c r="A1" s="23"/>
      <c r="B1" s="24" t="s">
        <v>157</v>
      </c>
      <c r="C1" s="25"/>
      <c r="D1" s="26"/>
      <c r="E1" s="89" t="s">
        <v>66</v>
      </c>
      <c r="F1" s="89" t="s">
        <v>279</v>
      </c>
      <c r="G1" s="89" t="s">
        <v>278</v>
      </c>
      <c r="H1" s="90" t="s">
        <v>70</v>
      </c>
      <c r="I1" s="89" t="s">
        <v>155</v>
      </c>
      <c r="J1" s="89" t="s">
        <v>74</v>
      </c>
      <c r="K1" s="89" t="s">
        <v>205</v>
      </c>
      <c r="L1" s="27" t="s">
        <v>178</v>
      </c>
      <c r="M1" s="64" t="s">
        <v>277</v>
      </c>
      <c r="N1" s="27" t="s">
        <v>276</v>
      </c>
      <c r="O1" s="27" t="s">
        <v>208</v>
      </c>
      <c r="P1" s="64" t="s">
        <v>213</v>
      </c>
      <c r="Q1" s="64" t="s">
        <v>274</v>
      </c>
      <c r="R1" s="64" t="s">
        <v>227</v>
      </c>
      <c r="S1" s="72" t="s">
        <v>234</v>
      </c>
      <c r="T1" s="64" t="s">
        <v>239</v>
      </c>
      <c r="U1" s="64" t="s">
        <v>275</v>
      </c>
      <c r="V1" s="64" t="s">
        <v>259</v>
      </c>
      <c r="W1" s="64" t="s">
        <v>260</v>
      </c>
      <c r="X1" s="64" t="s">
        <v>254</v>
      </c>
      <c r="Y1" s="27" t="s">
        <v>261</v>
      </c>
      <c r="Z1" s="53"/>
      <c r="AA1" s="25"/>
      <c r="AB1" s="98"/>
      <c r="AC1" s="98"/>
      <c r="AD1" s="38"/>
      <c r="AE1" s="25"/>
    </row>
    <row r="2" spans="1:31" s="34" customFormat="1" ht="20.25" customHeight="1" thickBot="1">
      <c r="A2" s="29"/>
      <c r="B2" s="30"/>
      <c r="C2" s="31"/>
      <c r="D2" s="32"/>
      <c r="E2" s="31">
        <v>1</v>
      </c>
      <c r="F2" s="31">
        <v>2</v>
      </c>
      <c r="G2" s="31">
        <v>3</v>
      </c>
      <c r="H2" s="31">
        <v>4</v>
      </c>
      <c r="I2" s="31">
        <v>5</v>
      </c>
      <c r="J2" s="31">
        <v>6</v>
      </c>
      <c r="K2" s="31">
        <v>11</v>
      </c>
      <c r="L2" s="31">
        <v>8</v>
      </c>
      <c r="M2" s="65">
        <v>9</v>
      </c>
      <c r="N2" s="31">
        <v>10</v>
      </c>
      <c r="O2" s="31">
        <v>11</v>
      </c>
      <c r="P2" s="65">
        <v>12</v>
      </c>
      <c r="Q2" s="65">
        <v>13</v>
      </c>
      <c r="R2" s="65">
        <v>14</v>
      </c>
      <c r="S2" s="73">
        <v>15</v>
      </c>
      <c r="T2" s="65">
        <v>16</v>
      </c>
      <c r="U2" s="65">
        <v>17</v>
      </c>
      <c r="V2" s="65">
        <v>18</v>
      </c>
      <c r="W2" s="65">
        <v>19</v>
      </c>
      <c r="X2" s="65">
        <v>20</v>
      </c>
      <c r="Y2" s="31">
        <v>21</v>
      </c>
      <c r="Z2" s="41" t="s">
        <v>156</v>
      </c>
      <c r="AA2" s="38" t="s">
        <v>209</v>
      </c>
      <c r="AB2" s="38" t="s">
        <v>210</v>
      </c>
      <c r="AC2" s="38" t="s">
        <v>211</v>
      </c>
      <c r="AD2" s="38" t="s">
        <v>212</v>
      </c>
      <c r="AE2" s="33" t="s">
        <v>280</v>
      </c>
    </row>
    <row r="3" spans="1:31" ht="15">
      <c r="A3" s="35" t="s">
        <v>117</v>
      </c>
      <c r="B3" s="36" t="s">
        <v>33</v>
      </c>
      <c r="C3" s="33">
        <v>1962</v>
      </c>
      <c r="D3" s="37" t="s">
        <v>3</v>
      </c>
      <c r="E3" s="33">
        <v>23</v>
      </c>
      <c r="F3" s="33">
        <v>25</v>
      </c>
      <c r="G3" s="33">
        <v>21</v>
      </c>
      <c r="H3" s="33">
        <v>25</v>
      </c>
      <c r="I3" s="38">
        <v>24</v>
      </c>
      <c r="J3" s="33">
        <v>22</v>
      </c>
      <c r="K3" s="33">
        <v>23</v>
      </c>
      <c r="L3" s="33">
        <v>25</v>
      </c>
      <c r="M3" s="66">
        <v>25</v>
      </c>
      <c r="O3" s="39">
        <v>25</v>
      </c>
      <c r="P3" s="68">
        <v>25</v>
      </c>
      <c r="Q3" s="68">
        <v>21</v>
      </c>
      <c r="R3" s="66">
        <v>25</v>
      </c>
      <c r="S3" s="74">
        <v>25</v>
      </c>
      <c r="V3" s="66">
        <v>25</v>
      </c>
      <c r="W3" s="66">
        <v>25</v>
      </c>
      <c r="X3" s="66">
        <v>20</v>
      </c>
      <c r="Y3" s="33">
        <v>25</v>
      </c>
      <c r="Z3" s="41">
        <f>MaxSum12(E3:Y3)</f>
        <v>299</v>
      </c>
      <c r="AA3" s="33">
        <f>SUM(E3,H3,I3,J3,K3,O3,P3,L3,Q3,W3)</f>
        <v>238</v>
      </c>
      <c r="AB3" s="33">
        <f>SUM(F3,M3,R3,S3,Y3)</f>
        <v>125</v>
      </c>
      <c r="AC3" s="33">
        <f>SUM(G3,N3,T3,V3,U3,X3)</f>
        <v>66</v>
      </c>
      <c r="AD3" s="33">
        <f>SUM(AB3:AC3)</f>
        <v>191</v>
      </c>
      <c r="AE3" s="33">
        <f>SUM(AA3+AD3)</f>
        <v>429</v>
      </c>
    </row>
    <row r="4" spans="1:31" ht="15">
      <c r="A4" s="35">
        <v>2</v>
      </c>
      <c r="B4" s="36" t="s">
        <v>15</v>
      </c>
      <c r="C4" s="33">
        <v>1958</v>
      </c>
      <c r="D4" s="37" t="s">
        <v>8</v>
      </c>
      <c r="E4" s="38">
        <v>20</v>
      </c>
      <c r="F4" s="38">
        <v>21</v>
      </c>
      <c r="G4" s="38">
        <v>25</v>
      </c>
      <c r="H4" s="38">
        <v>5</v>
      </c>
      <c r="I4" s="38">
        <v>24</v>
      </c>
      <c r="J4" s="38">
        <v>19</v>
      </c>
      <c r="K4" s="38">
        <v>23</v>
      </c>
      <c r="L4" s="38">
        <v>20</v>
      </c>
      <c r="M4" s="68">
        <v>24</v>
      </c>
      <c r="N4" s="38">
        <v>22</v>
      </c>
      <c r="O4" s="38">
        <v>20</v>
      </c>
      <c r="P4" s="68">
        <v>11</v>
      </c>
      <c r="Q4" s="68">
        <v>1</v>
      </c>
      <c r="R4" s="68">
        <v>20</v>
      </c>
      <c r="S4" s="75">
        <v>24</v>
      </c>
      <c r="T4" s="68">
        <v>23</v>
      </c>
      <c r="U4" s="68">
        <v>25</v>
      </c>
      <c r="V4" s="68">
        <v>24</v>
      </c>
      <c r="W4" s="68">
        <v>9</v>
      </c>
      <c r="X4" s="68">
        <v>22</v>
      </c>
      <c r="Y4" s="38">
        <v>24</v>
      </c>
      <c r="Z4" s="41">
        <f>MaxSum12(E4:Y4)</f>
        <v>281</v>
      </c>
      <c r="AA4" s="33">
        <f>SUM(E4,H4,I4,J4,K4,O4,P4,L4,Q4,W4)</f>
        <v>152</v>
      </c>
      <c r="AB4" s="33">
        <f>SUM(F4,M4,R4,S4,Y4)</f>
        <v>113</v>
      </c>
      <c r="AC4" s="33">
        <f>SUM(G4,N4,T4,V4,U4,X4)</f>
        <v>141</v>
      </c>
      <c r="AD4" s="33">
        <f>SUM(AB4:AC4)</f>
        <v>254</v>
      </c>
      <c r="AE4" s="33">
        <f>SUM(AA4+AD4)</f>
        <v>406</v>
      </c>
    </row>
    <row r="5" spans="1:31" ht="15">
      <c r="A5" s="35">
        <v>3</v>
      </c>
      <c r="B5" s="36" t="s">
        <v>11</v>
      </c>
      <c r="C5" s="33">
        <v>1956</v>
      </c>
      <c r="D5" s="37" t="s">
        <v>3</v>
      </c>
      <c r="E5" s="33">
        <v>8</v>
      </c>
      <c r="F5" s="33">
        <v>22</v>
      </c>
      <c r="G5" s="33">
        <v>18</v>
      </c>
      <c r="H5" s="33">
        <v>22</v>
      </c>
      <c r="I5" s="42">
        <v>25</v>
      </c>
      <c r="J5" s="42">
        <v>25</v>
      </c>
      <c r="K5" s="42">
        <v>24</v>
      </c>
      <c r="L5" s="42">
        <v>24</v>
      </c>
      <c r="M5" s="67">
        <v>22</v>
      </c>
      <c r="N5" s="42">
        <v>21</v>
      </c>
      <c r="O5" s="42">
        <v>9</v>
      </c>
      <c r="P5" s="67">
        <v>21</v>
      </c>
      <c r="Q5" s="67">
        <v>18</v>
      </c>
      <c r="R5" s="67">
        <v>21</v>
      </c>
      <c r="S5" s="76">
        <v>14</v>
      </c>
      <c r="T5" s="67">
        <v>13</v>
      </c>
      <c r="U5" s="67">
        <v>19</v>
      </c>
      <c r="V5" s="67">
        <v>23</v>
      </c>
      <c r="W5" s="67">
        <v>20</v>
      </c>
      <c r="X5" s="67">
        <v>25</v>
      </c>
      <c r="Y5" s="42">
        <v>21</v>
      </c>
      <c r="Z5" s="41">
        <f>MaxSum12(E5:Y5)</f>
        <v>275</v>
      </c>
      <c r="AA5" s="33">
        <f>SUM(E5,H5,I5,J5,K5,O5,P5,L5,Q5,W5)</f>
        <v>196</v>
      </c>
      <c r="AB5" s="33">
        <f>SUM(F5,M5,R5,S5,Y5)</f>
        <v>100</v>
      </c>
      <c r="AC5" s="33">
        <f>SUM(G5,N5,T5,V5,U5,X5)</f>
        <v>119</v>
      </c>
      <c r="AD5" s="33">
        <f>SUM(AB5:AC5)</f>
        <v>219</v>
      </c>
      <c r="AE5" s="33">
        <f>SUM(AA5+AD5)</f>
        <v>415</v>
      </c>
    </row>
    <row r="6" spans="1:31" ht="15">
      <c r="A6" s="35">
        <v>4</v>
      </c>
      <c r="B6" s="36" t="s">
        <v>10</v>
      </c>
      <c r="C6" s="33">
        <v>1947</v>
      </c>
      <c r="D6" s="37" t="s">
        <v>3</v>
      </c>
      <c r="E6" s="33">
        <v>1</v>
      </c>
      <c r="F6" s="33">
        <v>22</v>
      </c>
      <c r="G6" s="33">
        <v>13</v>
      </c>
      <c r="H6" s="33">
        <v>10</v>
      </c>
      <c r="I6" s="33">
        <v>25</v>
      </c>
      <c r="J6" s="33">
        <v>25</v>
      </c>
      <c r="K6" s="33">
        <v>23</v>
      </c>
      <c r="L6" s="33">
        <v>23</v>
      </c>
      <c r="M6" s="66">
        <v>22</v>
      </c>
      <c r="N6" s="33">
        <v>24</v>
      </c>
      <c r="O6" s="33">
        <v>21</v>
      </c>
      <c r="P6" s="66">
        <v>12</v>
      </c>
      <c r="Q6" s="66">
        <v>24</v>
      </c>
      <c r="R6" s="66">
        <v>21</v>
      </c>
      <c r="S6" s="74">
        <v>14</v>
      </c>
      <c r="T6" s="66">
        <v>20</v>
      </c>
      <c r="V6" s="66">
        <v>22</v>
      </c>
      <c r="W6" s="66">
        <v>7</v>
      </c>
      <c r="X6" s="66">
        <v>16</v>
      </c>
      <c r="Y6" s="33">
        <v>17</v>
      </c>
      <c r="Z6" s="41">
        <f>MaxSum12(E6:Y6)</f>
        <v>272</v>
      </c>
      <c r="AA6" s="33">
        <f>SUM(E6,H6,I6,J6,K6,O6,P6,L6,Q6,W6)</f>
        <v>171</v>
      </c>
      <c r="AB6" s="33">
        <f>SUM(F6,M6,R6,S6,Y6)</f>
        <v>96</v>
      </c>
      <c r="AC6" s="33">
        <f>SUM(G6,N6,T6,V6,U6,X6)</f>
        <v>95</v>
      </c>
      <c r="AD6" s="33">
        <f>SUM(AB6:AC6)</f>
        <v>191</v>
      </c>
      <c r="AE6" s="33">
        <f>SUM(AA6+AD6)</f>
        <v>362</v>
      </c>
    </row>
    <row r="7" spans="1:31" ht="15">
      <c r="A7" s="35">
        <v>5</v>
      </c>
      <c r="B7" s="36" t="s">
        <v>20</v>
      </c>
      <c r="C7" s="33">
        <v>1936</v>
      </c>
      <c r="D7" s="37" t="s">
        <v>1</v>
      </c>
      <c r="E7" s="33">
        <v>20</v>
      </c>
      <c r="F7" s="33">
        <v>24</v>
      </c>
      <c r="G7" s="33">
        <v>22</v>
      </c>
      <c r="H7" s="33">
        <v>17</v>
      </c>
      <c r="I7" s="33">
        <v>23</v>
      </c>
      <c r="J7" s="33">
        <v>23</v>
      </c>
      <c r="K7" s="33">
        <v>18</v>
      </c>
      <c r="L7" s="33">
        <v>22</v>
      </c>
      <c r="M7" s="66">
        <v>20</v>
      </c>
      <c r="N7" s="33">
        <v>16</v>
      </c>
      <c r="P7" s="66">
        <v>23</v>
      </c>
      <c r="Q7" s="66">
        <v>12</v>
      </c>
      <c r="R7" s="66">
        <v>22</v>
      </c>
      <c r="S7" s="74">
        <v>22</v>
      </c>
      <c r="T7" s="66">
        <v>22</v>
      </c>
      <c r="U7" s="66">
        <v>23</v>
      </c>
      <c r="V7" s="66">
        <v>21</v>
      </c>
      <c r="W7" s="66">
        <v>18</v>
      </c>
      <c r="X7" s="66">
        <v>23</v>
      </c>
      <c r="Y7" s="33">
        <v>15</v>
      </c>
      <c r="Z7" s="41">
        <f>MaxSum12(E7:Y7)</f>
        <v>270</v>
      </c>
      <c r="AA7" s="33">
        <f>SUM(E7,H7,I7,J7,K7,O7,P7,L7,Q7,W7)</f>
        <v>176</v>
      </c>
      <c r="AB7" s="33">
        <f>SUM(F7,M7,R7,S7,Y7)</f>
        <v>103</v>
      </c>
      <c r="AC7" s="33">
        <f>SUM(G7,N7,T7,V7,U7,X7)</f>
        <v>127</v>
      </c>
      <c r="AD7" s="33">
        <f>SUM(AB7:AC7)</f>
        <v>230</v>
      </c>
      <c r="AE7" s="33">
        <f>SUM(AA7+AD7)</f>
        <v>406</v>
      </c>
    </row>
    <row r="8" spans="1:31" ht="15">
      <c r="A8" s="35">
        <v>6</v>
      </c>
      <c r="B8" s="36" t="s">
        <v>21</v>
      </c>
      <c r="C8" s="33">
        <v>1970</v>
      </c>
      <c r="D8" s="37" t="s">
        <v>8</v>
      </c>
      <c r="E8" s="38">
        <v>18</v>
      </c>
      <c r="F8" s="38">
        <v>23</v>
      </c>
      <c r="G8" s="38">
        <v>23</v>
      </c>
      <c r="H8" s="38">
        <v>24</v>
      </c>
      <c r="I8" s="38">
        <v>24</v>
      </c>
      <c r="J8" s="38">
        <v>20</v>
      </c>
      <c r="K8" s="38">
        <v>25</v>
      </c>
      <c r="L8" s="38">
        <v>15</v>
      </c>
      <c r="M8" s="68">
        <v>6</v>
      </c>
      <c r="N8" s="38">
        <v>23</v>
      </c>
      <c r="O8" s="38">
        <v>12</v>
      </c>
      <c r="P8" s="68"/>
      <c r="Q8" s="68">
        <v>2</v>
      </c>
      <c r="R8" s="68"/>
      <c r="S8" s="75">
        <v>16</v>
      </c>
      <c r="T8" s="68">
        <v>25</v>
      </c>
      <c r="U8" s="68">
        <v>22</v>
      </c>
      <c r="V8" s="68">
        <v>19</v>
      </c>
      <c r="W8" s="68">
        <v>17</v>
      </c>
      <c r="X8" s="68">
        <v>11</v>
      </c>
      <c r="Y8" s="38">
        <v>21</v>
      </c>
      <c r="Z8" s="41">
        <f>MaxSum12(E8:Y8)</f>
        <v>267</v>
      </c>
      <c r="AA8" s="33">
        <f>SUM(E8,H8,I8,J8,K8,O8,P8,L8,Q8,W8)</f>
        <v>157</v>
      </c>
      <c r="AB8" s="33">
        <f>SUM(F8,M8,R8,S8,Y8)</f>
        <v>66</v>
      </c>
      <c r="AC8" s="33">
        <f>SUM(G8,N8,T8,V8,U8,X8)</f>
        <v>123</v>
      </c>
      <c r="AD8" s="33">
        <f>SUM(AB8:AC8)</f>
        <v>189</v>
      </c>
      <c r="AE8" s="33">
        <f>SUM(AA8+AD8)</f>
        <v>346</v>
      </c>
    </row>
    <row r="9" spans="1:31" ht="15">
      <c r="A9" s="35">
        <v>7</v>
      </c>
      <c r="B9" s="36" t="s">
        <v>12</v>
      </c>
      <c r="C9" s="33">
        <v>1959</v>
      </c>
      <c r="D9" s="37" t="s">
        <v>149</v>
      </c>
      <c r="E9" s="33">
        <v>24</v>
      </c>
      <c r="G9" s="33">
        <v>15</v>
      </c>
      <c r="I9" s="33">
        <v>21</v>
      </c>
      <c r="J9" s="33">
        <v>21</v>
      </c>
      <c r="K9" s="33">
        <v>25</v>
      </c>
      <c r="L9" s="33">
        <v>21</v>
      </c>
      <c r="M9" s="66">
        <v>24</v>
      </c>
      <c r="N9" s="33">
        <v>15</v>
      </c>
      <c r="O9" s="33">
        <v>24</v>
      </c>
      <c r="P9" s="66">
        <v>18</v>
      </c>
      <c r="Q9" s="66">
        <v>1</v>
      </c>
      <c r="S9" s="74">
        <v>24</v>
      </c>
      <c r="U9" s="66">
        <v>21</v>
      </c>
      <c r="Y9" s="33">
        <v>24</v>
      </c>
      <c r="Z9" s="41">
        <f>MaxSum12(E9:Y9)</f>
        <v>262</v>
      </c>
      <c r="AA9" s="33">
        <f>SUM(E9,H9,I9,J9,K9,O9,P9,L9,Q9,W9)</f>
        <v>155</v>
      </c>
      <c r="AB9" s="33">
        <f>SUM(F9,M9,R9,S9,Y9)</f>
        <v>72</v>
      </c>
      <c r="AC9" s="33">
        <f>SUM(G9,N9,T9,V9,U9,X9)</f>
        <v>51</v>
      </c>
      <c r="AD9" s="33">
        <f>SUM(AB9:AC9)</f>
        <v>123</v>
      </c>
      <c r="AE9" s="33">
        <f>SUM(AA9+AD9)</f>
        <v>278</v>
      </c>
    </row>
    <row r="10" spans="1:31" ht="15">
      <c r="A10" s="35">
        <v>8</v>
      </c>
      <c r="B10" s="36" t="s">
        <v>14</v>
      </c>
      <c r="C10" s="33">
        <v>1947</v>
      </c>
      <c r="D10" s="37" t="s">
        <v>8</v>
      </c>
      <c r="E10" s="33">
        <v>19</v>
      </c>
      <c r="F10" s="33">
        <v>23</v>
      </c>
      <c r="G10" s="33">
        <v>16</v>
      </c>
      <c r="H10" s="33">
        <v>1</v>
      </c>
      <c r="I10" s="38">
        <v>19</v>
      </c>
      <c r="J10" s="42">
        <v>21</v>
      </c>
      <c r="K10" s="42">
        <v>21</v>
      </c>
      <c r="L10" s="42">
        <v>13</v>
      </c>
      <c r="M10" s="67">
        <v>6</v>
      </c>
      <c r="N10" s="42">
        <v>13</v>
      </c>
      <c r="O10" s="39">
        <v>8</v>
      </c>
      <c r="P10" s="68">
        <v>15</v>
      </c>
      <c r="Q10" s="68">
        <v>3</v>
      </c>
      <c r="R10" s="67"/>
      <c r="S10" s="76">
        <v>16</v>
      </c>
      <c r="T10" s="67">
        <v>17</v>
      </c>
      <c r="U10" s="67">
        <v>20</v>
      </c>
      <c r="V10" s="67">
        <v>17</v>
      </c>
      <c r="W10" s="67">
        <v>23</v>
      </c>
      <c r="X10" s="67">
        <v>7</v>
      </c>
      <c r="Y10" s="42">
        <v>23</v>
      </c>
      <c r="Z10" s="41">
        <f>MaxSum12(E10:Y10)</f>
        <v>235</v>
      </c>
      <c r="AA10" s="33">
        <f>SUM(E10,H10,I10,J10,K10,O10,P10,L10,Q10,W10)</f>
        <v>143</v>
      </c>
      <c r="AB10" s="33">
        <f>SUM(F10,M10,R10,S10,Y10)</f>
        <v>68</v>
      </c>
      <c r="AC10" s="33">
        <f>SUM(G10,N10,T10,V10,U10,X10)</f>
        <v>90</v>
      </c>
      <c r="AD10" s="33">
        <f>SUM(AB10:AC10)</f>
        <v>158</v>
      </c>
      <c r="AE10" s="33">
        <f>SUM(AA10+AD10)</f>
        <v>301</v>
      </c>
    </row>
    <row r="11" spans="1:31" ht="15">
      <c r="A11" s="35">
        <v>9</v>
      </c>
      <c r="B11" s="36" t="s">
        <v>150</v>
      </c>
      <c r="C11" s="33">
        <v>1974</v>
      </c>
      <c r="D11" s="37" t="s">
        <v>8</v>
      </c>
      <c r="H11" s="33">
        <v>20</v>
      </c>
      <c r="I11" s="42">
        <v>18</v>
      </c>
      <c r="J11" s="42">
        <v>25</v>
      </c>
      <c r="K11" s="42">
        <v>24</v>
      </c>
      <c r="L11" s="42"/>
      <c r="M11" s="67">
        <v>23</v>
      </c>
      <c r="N11" s="42">
        <v>25</v>
      </c>
      <c r="O11" s="42"/>
      <c r="P11" s="67"/>
      <c r="Q11" s="67"/>
      <c r="R11" s="67"/>
      <c r="S11" s="76">
        <v>17</v>
      </c>
      <c r="T11" s="67">
        <v>19</v>
      </c>
      <c r="U11" s="67"/>
      <c r="V11" s="67">
        <v>20</v>
      </c>
      <c r="W11" s="67">
        <v>5</v>
      </c>
      <c r="X11" s="67">
        <v>17</v>
      </c>
      <c r="Y11" s="42">
        <v>20</v>
      </c>
      <c r="Z11" s="41">
        <f>MaxSum12(E11:Y11)</f>
        <v>233</v>
      </c>
      <c r="AA11" s="33">
        <f>SUM(E11,H11,I11,J11,K11,O11,P11,L11,Q11,W11)</f>
        <v>92</v>
      </c>
      <c r="AB11" s="33">
        <f>SUM(F11,M11,R11,S11,Y11)</f>
        <v>60</v>
      </c>
      <c r="AC11" s="33">
        <f>SUM(G11,N11,T11,V11,U11,X11)</f>
        <v>81</v>
      </c>
      <c r="AD11" s="33">
        <f>SUM(AB11:AC11)</f>
        <v>141</v>
      </c>
      <c r="AE11" s="33">
        <f>SUM(AA11+AD11)</f>
        <v>233</v>
      </c>
    </row>
    <row r="12" spans="1:31" ht="15">
      <c r="A12" s="35">
        <v>10</v>
      </c>
      <c r="B12" s="36" t="s">
        <v>41</v>
      </c>
      <c r="C12" s="33">
        <v>1959</v>
      </c>
      <c r="D12" s="37" t="s">
        <v>3</v>
      </c>
      <c r="E12" s="38">
        <v>1</v>
      </c>
      <c r="F12" s="38">
        <v>20</v>
      </c>
      <c r="G12" s="38">
        <v>12</v>
      </c>
      <c r="H12" s="38">
        <v>18</v>
      </c>
      <c r="I12" s="38">
        <v>20</v>
      </c>
      <c r="J12" s="38">
        <v>18</v>
      </c>
      <c r="K12" s="38">
        <v>19</v>
      </c>
      <c r="L12" s="38">
        <v>18</v>
      </c>
      <c r="M12" s="68">
        <v>18</v>
      </c>
      <c r="N12" s="38">
        <v>19</v>
      </c>
      <c r="O12" s="39">
        <v>13</v>
      </c>
      <c r="P12" s="68"/>
      <c r="Q12" s="68"/>
      <c r="R12" s="68">
        <v>15</v>
      </c>
      <c r="S12" s="75">
        <v>23</v>
      </c>
      <c r="T12" s="68">
        <v>21</v>
      </c>
      <c r="U12" s="68"/>
      <c r="V12" s="68">
        <v>16</v>
      </c>
      <c r="W12" s="68">
        <v>1</v>
      </c>
      <c r="X12" s="68">
        <v>8</v>
      </c>
      <c r="Y12" s="38">
        <v>16</v>
      </c>
      <c r="Z12" s="41">
        <f>MaxSum12(E12:Y12)</f>
        <v>226</v>
      </c>
      <c r="AA12" s="33">
        <f>SUM(E12,H12,I12,J12,K12,O12,P12,L12,Q12,W12)</f>
        <v>108</v>
      </c>
      <c r="AB12" s="33">
        <f>SUM(F12,M12,R12,S12,Y12)</f>
        <v>92</v>
      </c>
      <c r="AC12" s="33">
        <f>SUM(G12,N12,T12,V12,U12,X12)</f>
        <v>76</v>
      </c>
      <c r="AD12" s="33">
        <f>SUM(AB12:AC12)</f>
        <v>168</v>
      </c>
      <c r="AE12" s="33">
        <f>SUM(AA12+AD12)</f>
        <v>276</v>
      </c>
    </row>
    <row r="13" spans="1:31" ht="15">
      <c r="A13" s="35">
        <v>11</v>
      </c>
      <c r="B13" s="39" t="s">
        <v>17</v>
      </c>
      <c r="C13" s="38">
        <v>1953</v>
      </c>
      <c r="D13" s="40" t="s">
        <v>3</v>
      </c>
      <c r="E13" s="33">
        <v>11</v>
      </c>
      <c r="F13" s="33">
        <v>25</v>
      </c>
      <c r="H13" s="33">
        <v>15</v>
      </c>
      <c r="I13" s="33">
        <v>23</v>
      </c>
      <c r="J13" s="33">
        <v>22</v>
      </c>
      <c r="K13" s="33">
        <v>25</v>
      </c>
      <c r="L13" s="33">
        <v>12</v>
      </c>
      <c r="M13" s="66">
        <v>25</v>
      </c>
      <c r="O13" s="33">
        <v>16</v>
      </c>
      <c r="P13" s="67"/>
      <c r="Q13" s="68">
        <v>1</v>
      </c>
      <c r="R13" s="66">
        <v>15</v>
      </c>
      <c r="S13" s="77">
        <v>20</v>
      </c>
      <c r="W13" s="66">
        <v>13</v>
      </c>
      <c r="Y13" s="33">
        <v>11</v>
      </c>
      <c r="Z13" s="41">
        <f>MaxSum12(E13:Y13)</f>
        <v>222</v>
      </c>
      <c r="AA13" s="33">
        <f>SUM(E13,H13,I13,J13,K13,O13,P13,L13,Q13,W13)</f>
        <v>138</v>
      </c>
      <c r="AB13" s="33">
        <f>SUM(F13,M13,R13,S13,Y13)</f>
        <v>96</v>
      </c>
      <c r="AC13" s="33">
        <f>SUM(G13,N13,T13,V13,U13,X13)</f>
        <v>0</v>
      </c>
      <c r="AD13" s="33">
        <f>SUM(AB13:AC13)</f>
        <v>96</v>
      </c>
      <c r="AE13" s="33">
        <f>SUM(AA13+AD13)</f>
        <v>234</v>
      </c>
    </row>
    <row r="14" spans="1:31" ht="15">
      <c r="A14" s="35">
        <v>12</v>
      </c>
      <c r="B14" s="36" t="s">
        <v>28</v>
      </c>
      <c r="C14" s="33">
        <v>1966</v>
      </c>
      <c r="D14" s="37" t="s">
        <v>1</v>
      </c>
      <c r="E14" s="33">
        <v>17</v>
      </c>
      <c r="F14" s="33">
        <v>21</v>
      </c>
      <c r="I14" s="33">
        <v>21</v>
      </c>
      <c r="J14" s="33">
        <v>20</v>
      </c>
      <c r="K14" s="33">
        <v>21</v>
      </c>
      <c r="M14" s="66">
        <v>20</v>
      </c>
      <c r="N14" s="33">
        <v>10</v>
      </c>
      <c r="P14" s="66">
        <v>19</v>
      </c>
      <c r="Q14" s="66">
        <v>6</v>
      </c>
      <c r="R14" s="66">
        <v>24</v>
      </c>
      <c r="T14" s="66">
        <v>8</v>
      </c>
      <c r="U14" s="66">
        <v>15</v>
      </c>
      <c r="V14" s="66">
        <v>14</v>
      </c>
      <c r="W14" s="66">
        <v>14</v>
      </c>
      <c r="X14" s="66">
        <v>13</v>
      </c>
      <c r="Y14" s="33">
        <v>15</v>
      </c>
      <c r="Z14" s="41">
        <f>MaxSum12(E14:Y14)</f>
        <v>221</v>
      </c>
      <c r="AA14" s="33">
        <f>SUM(E14,H14,I14,J14,K14,O14,P14,L14,Q14,W14)</f>
        <v>118</v>
      </c>
      <c r="AB14" s="33">
        <f>SUM(F14,M14,R14,S14,Y14)</f>
        <v>80</v>
      </c>
      <c r="AC14" s="33">
        <f>SUM(G14,N14,T14,V14,U14,X14)</f>
        <v>60</v>
      </c>
      <c r="AD14" s="33">
        <f>SUM(AB14:AC14)</f>
        <v>140</v>
      </c>
      <c r="AE14" s="33">
        <f>SUM(AA14+AD14)</f>
        <v>258</v>
      </c>
    </row>
    <row r="15" spans="1:31" ht="15">
      <c r="A15" s="35">
        <v>13</v>
      </c>
      <c r="B15" s="36" t="s">
        <v>47</v>
      </c>
      <c r="C15" s="33">
        <v>1953</v>
      </c>
      <c r="D15" s="37" t="s">
        <v>46</v>
      </c>
      <c r="E15" s="33">
        <v>1</v>
      </c>
      <c r="I15" s="42"/>
      <c r="J15" s="42">
        <v>24</v>
      </c>
      <c r="K15" s="42">
        <v>22</v>
      </c>
      <c r="L15" s="42">
        <v>17</v>
      </c>
      <c r="M15" s="67"/>
      <c r="N15" s="42">
        <v>17</v>
      </c>
      <c r="O15" s="42"/>
      <c r="P15" s="66">
        <v>10</v>
      </c>
      <c r="Q15" s="67">
        <v>20</v>
      </c>
      <c r="R15" s="67">
        <v>19</v>
      </c>
      <c r="S15" s="76">
        <v>13</v>
      </c>
      <c r="T15" s="67">
        <v>11</v>
      </c>
      <c r="U15" s="67">
        <v>17</v>
      </c>
      <c r="V15" s="67">
        <v>18</v>
      </c>
      <c r="W15" s="67">
        <v>6</v>
      </c>
      <c r="X15" s="67">
        <v>3</v>
      </c>
      <c r="Y15" s="42">
        <v>19</v>
      </c>
      <c r="Z15" s="41">
        <f>MaxSum12(E15:Y15)</f>
        <v>207</v>
      </c>
      <c r="AA15" s="33">
        <f>SUM(E15,H15,I15,J15,K15,O15,P15,L15,Q15,W15)</f>
        <v>100</v>
      </c>
      <c r="AB15" s="33">
        <f>SUM(F15,M15,R15,S15,Y15)</f>
        <v>51</v>
      </c>
      <c r="AC15" s="33">
        <f>SUM(G15,N15,T15,V15,U15,X15)</f>
        <v>66</v>
      </c>
      <c r="AD15" s="33">
        <f>SUM(AB15:AC15)</f>
        <v>117</v>
      </c>
      <c r="AE15" s="33">
        <f>SUM(AA15+AD15)</f>
        <v>217</v>
      </c>
    </row>
    <row r="16" spans="1:31" ht="15">
      <c r="A16" s="35">
        <v>14</v>
      </c>
      <c r="B16" s="39" t="s">
        <v>13</v>
      </c>
      <c r="C16" s="38">
        <v>1946</v>
      </c>
      <c r="D16" s="40" t="s">
        <v>1</v>
      </c>
      <c r="E16" s="33">
        <v>9</v>
      </c>
      <c r="F16" s="33">
        <v>18</v>
      </c>
      <c r="H16" s="33">
        <v>13</v>
      </c>
      <c r="I16" s="38">
        <v>17</v>
      </c>
      <c r="J16" s="33">
        <v>24</v>
      </c>
      <c r="K16" s="33">
        <v>16</v>
      </c>
      <c r="L16" s="33">
        <v>1</v>
      </c>
      <c r="M16" s="66">
        <v>17</v>
      </c>
      <c r="O16" s="36"/>
      <c r="P16" s="66">
        <v>1</v>
      </c>
      <c r="Q16" s="66">
        <v>11</v>
      </c>
      <c r="R16" s="66">
        <v>24</v>
      </c>
      <c r="T16" s="66">
        <v>5</v>
      </c>
      <c r="U16" s="66">
        <v>12</v>
      </c>
      <c r="W16" s="66">
        <v>22</v>
      </c>
      <c r="X16" s="66">
        <v>12</v>
      </c>
      <c r="Y16" s="33">
        <v>18</v>
      </c>
      <c r="Z16" s="41">
        <f>MaxSum12(E16:Y16)</f>
        <v>204</v>
      </c>
      <c r="AA16" s="33">
        <f>SUM(E16,H16,I16,J16,K16,O16,P16,L16,Q16,W16)</f>
        <v>114</v>
      </c>
      <c r="AB16" s="33">
        <f>SUM(F16,M16,R16,S16,Y16)</f>
        <v>77</v>
      </c>
      <c r="AC16" s="33">
        <f>SUM(G16,N16,T16,V16,U16,X16)</f>
        <v>29</v>
      </c>
      <c r="AD16" s="33">
        <f>SUM(AB16:AC16)</f>
        <v>106</v>
      </c>
      <c r="AE16" s="33">
        <f>SUM(AA16+AD16)</f>
        <v>220</v>
      </c>
    </row>
    <row r="17" spans="1:31" ht="15">
      <c r="A17" s="35">
        <v>15</v>
      </c>
      <c r="B17" s="39" t="s">
        <v>35</v>
      </c>
      <c r="C17" s="38">
        <v>1968</v>
      </c>
      <c r="D17" s="40" t="s">
        <v>149</v>
      </c>
      <c r="E17" s="38">
        <v>21</v>
      </c>
      <c r="F17" s="38"/>
      <c r="G17" s="38"/>
      <c r="H17" s="38"/>
      <c r="I17" s="38">
        <v>21</v>
      </c>
      <c r="J17" s="38">
        <v>21</v>
      </c>
      <c r="K17" s="38">
        <v>21</v>
      </c>
      <c r="L17" s="38">
        <v>1</v>
      </c>
      <c r="M17" s="68">
        <v>10</v>
      </c>
      <c r="N17" s="38">
        <v>20</v>
      </c>
      <c r="O17" s="38">
        <v>19</v>
      </c>
      <c r="P17" s="68">
        <v>24</v>
      </c>
      <c r="Q17" s="68">
        <v>1</v>
      </c>
      <c r="R17" s="68"/>
      <c r="S17" s="75">
        <v>6</v>
      </c>
      <c r="T17" s="68"/>
      <c r="U17" s="68">
        <v>14</v>
      </c>
      <c r="V17" s="68"/>
      <c r="W17" s="68"/>
      <c r="X17" s="68"/>
      <c r="Y17" s="38">
        <v>19</v>
      </c>
      <c r="Z17" s="41">
        <f>MaxSum12(E17:Y17)</f>
        <v>197</v>
      </c>
      <c r="AA17" s="33">
        <f>SUM(E17,H17,I17,J17,K17,O17,P17,L17,Q17,W17)</f>
        <v>129</v>
      </c>
      <c r="AB17" s="33">
        <f>SUM(F17,M17,R17,S17,Y17)</f>
        <v>35</v>
      </c>
      <c r="AC17" s="33">
        <f>SUM(G17,N17,T17,V17,U17,X17)</f>
        <v>34</v>
      </c>
      <c r="AD17" s="33">
        <f>SUM(AB17:AC17)</f>
        <v>69</v>
      </c>
      <c r="AE17" s="33">
        <f>SUM(AA17+AD17)</f>
        <v>198</v>
      </c>
    </row>
    <row r="18" spans="1:31" ht="15">
      <c r="A18" s="35">
        <v>16</v>
      </c>
      <c r="B18" s="36" t="s">
        <v>45</v>
      </c>
      <c r="C18" s="33">
        <v>1940</v>
      </c>
      <c r="D18" s="37" t="s">
        <v>1</v>
      </c>
      <c r="E18" s="33">
        <v>14</v>
      </c>
      <c r="F18" s="33">
        <v>18</v>
      </c>
      <c r="H18" s="33">
        <v>23</v>
      </c>
      <c r="I18" s="42">
        <v>21</v>
      </c>
      <c r="J18" s="42">
        <v>20</v>
      </c>
      <c r="K18" s="42"/>
      <c r="L18" s="42"/>
      <c r="M18" s="67">
        <v>17</v>
      </c>
      <c r="N18" s="42"/>
      <c r="O18" s="42"/>
      <c r="P18" s="67">
        <v>9</v>
      </c>
      <c r="Q18" s="67">
        <v>16</v>
      </c>
      <c r="R18" s="67"/>
      <c r="S18" s="76"/>
      <c r="T18" s="67"/>
      <c r="U18" s="67"/>
      <c r="V18" s="67"/>
      <c r="W18" s="67">
        <v>19</v>
      </c>
      <c r="X18" s="67">
        <v>19</v>
      </c>
      <c r="Y18" s="42">
        <v>18</v>
      </c>
      <c r="Z18" s="41">
        <f>MaxSum12(E18:Y18)</f>
        <v>194</v>
      </c>
      <c r="AA18" s="33">
        <f>SUM(E18,H18,I18,J18,K18,O18,P18,L18,Q18,W18)</f>
        <v>122</v>
      </c>
      <c r="AB18" s="33">
        <f>SUM(F18,M18,R18,S18,Y18)</f>
        <v>53</v>
      </c>
      <c r="AC18" s="33">
        <f>SUM(G18,N18,T18,V18,U18,X18)</f>
        <v>19</v>
      </c>
      <c r="AD18" s="33">
        <f>SUM(AB18:AC18)</f>
        <v>72</v>
      </c>
      <c r="AE18" s="33">
        <f>SUM(AA18+AD18)</f>
        <v>194</v>
      </c>
    </row>
    <row r="19" spans="1:31" ht="15">
      <c r="A19" s="35">
        <v>17</v>
      </c>
      <c r="B19" s="39" t="s">
        <v>40</v>
      </c>
      <c r="C19" s="38">
        <v>1958</v>
      </c>
      <c r="D19" s="40" t="s">
        <v>7</v>
      </c>
      <c r="E19" s="38">
        <v>2</v>
      </c>
      <c r="F19" s="38"/>
      <c r="G19" s="38">
        <v>20</v>
      </c>
      <c r="H19" s="38">
        <v>9</v>
      </c>
      <c r="I19" s="38">
        <v>17</v>
      </c>
      <c r="J19" s="38">
        <v>17</v>
      </c>
      <c r="K19" s="38">
        <v>14</v>
      </c>
      <c r="L19" s="38">
        <v>16</v>
      </c>
      <c r="M19" s="68">
        <v>19</v>
      </c>
      <c r="N19" s="38">
        <v>14</v>
      </c>
      <c r="O19" s="38">
        <v>3</v>
      </c>
      <c r="P19" s="68">
        <v>4</v>
      </c>
      <c r="R19" s="68">
        <v>13</v>
      </c>
      <c r="S19" s="75">
        <v>11</v>
      </c>
      <c r="T19" s="68">
        <v>14</v>
      </c>
      <c r="U19" s="68">
        <v>13</v>
      </c>
      <c r="V19" s="68"/>
      <c r="W19" s="97">
        <v>20</v>
      </c>
      <c r="X19" s="68"/>
      <c r="Y19" s="38"/>
      <c r="Z19" s="41">
        <f>MaxSum12(E19:Y19)</f>
        <v>188</v>
      </c>
      <c r="AA19" s="33">
        <f>SUM(E19,H19,I19,J19,K19,O19,P19,L19,Q19,W19)</f>
        <v>102</v>
      </c>
      <c r="AB19" s="33">
        <f>SUM(F19,M19,R19,S19,Y19)</f>
        <v>43</v>
      </c>
      <c r="AC19" s="33">
        <f>SUM(G19,N19,T19,V19,U19,X19)</f>
        <v>61</v>
      </c>
      <c r="AD19" s="33">
        <f>SUM(AB19:AC19)</f>
        <v>104</v>
      </c>
      <c r="AE19" s="33">
        <f>SUM(AA19+AD19)</f>
        <v>206</v>
      </c>
    </row>
    <row r="20" spans="1:31" ht="15">
      <c r="A20" s="35">
        <v>18</v>
      </c>
      <c r="B20" s="36" t="s">
        <v>49</v>
      </c>
      <c r="C20" s="33">
        <v>1990</v>
      </c>
      <c r="D20" s="37" t="s">
        <v>7</v>
      </c>
      <c r="H20" s="33">
        <v>1</v>
      </c>
      <c r="I20" s="38">
        <v>24</v>
      </c>
      <c r="J20" s="33">
        <v>23</v>
      </c>
      <c r="K20" s="33">
        <v>22</v>
      </c>
      <c r="L20" s="33">
        <v>1</v>
      </c>
      <c r="M20" s="66">
        <v>15</v>
      </c>
      <c r="N20" s="33">
        <v>11</v>
      </c>
      <c r="O20" s="39">
        <v>2</v>
      </c>
      <c r="P20" s="68">
        <v>1</v>
      </c>
      <c r="Q20" s="68">
        <v>14</v>
      </c>
      <c r="R20" s="66">
        <v>18</v>
      </c>
      <c r="S20" s="74">
        <v>7</v>
      </c>
      <c r="T20" s="66">
        <v>9</v>
      </c>
      <c r="V20" s="66">
        <v>13</v>
      </c>
      <c r="W20" s="66">
        <v>1</v>
      </c>
      <c r="X20" s="66">
        <v>15</v>
      </c>
      <c r="Y20" s="33">
        <v>11</v>
      </c>
      <c r="Z20" s="41">
        <f>MaxSum12(E20:Y20)</f>
        <v>182</v>
      </c>
      <c r="AA20" s="33">
        <f>SUM(E20,H20,I20,J20,K20,O20,P20,L20,Q20,W20)</f>
        <v>89</v>
      </c>
      <c r="AB20" s="33">
        <f>SUM(F20,M20,R20,S20,Y20)</f>
        <v>51</v>
      </c>
      <c r="AC20" s="33">
        <f>SUM(G20,N20,T20,V20,U20,X20)</f>
        <v>48</v>
      </c>
      <c r="AD20" s="33">
        <f>SUM(AB20:AC20)</f>
        <v>99</v>
      </c>
      <c r="AE20" s="33">
        <f>SUM(AA20+AD20)</f>
        <v>188</v>
      </c>
    </row>
    <row r="21" spans="1:31" ht="15">
      <c r="A21" s="35">
        <v>19</v>
      </c>
      <c r="B21" s="36" t="s">
        <v>164</v>
      </c>
      <c r="C21" s="33">
        <v>1949</v>
      </c>
      <c r="D21" s="37" t="s">
        <v>7</v>
      </c>
      <c r="I21" s="33">
        <v>25</v>
      </c>
      <c r="J21" s="33">
        <v>25</v>
      </c>
      <c r="K21" s="33">
        <v>24</v>
      </c>
      <c r="M21" s="66">
        <v>19</v>
      </c>
      <c r="S21" s="74">
        <v>20</v>
      </c>
      <c r="U21" s="66">
        <v>24</v>
      </c>
      <c r="W21" s="66">
        <v>3</v>
      </c>
      <c r="X21" s="66">
        <v>14</v>
      </c>
      <c r="Y21" s="33">
        <v>22</v>
      </c>
      <c r="Z21" s="41">
        <f>MaxSum12(E21:Y21)</f>
        <v>176</v>
      </c>
      <c r="AA21" s="33">
        <f>SUM(E21,H21,I21,J21,K21,O21,P21,L21,Q21,W21)</f>
        <v>77</v>
      </c>
      <c r="AB21" s="33">
        <f>SUM(F21,M21,R21,S21,Y21)</f>
        <v>61</v>
      </c>
      <c r="AC21" s="33">
        <f>SUM(G21,N21,T21,V21,U21,X21)</f>
        <v>38</v>
      </c>
      <c r="AD21" s="33">
        <f>SUM(AB21:AC21)</f>
        <v>99</v>
      </c>
      <c r="AE21" s="33">
        <f>SUM(AA21+AD21)</f>
        <v>176</v>
      </c>
    </row>
    <row r="22" spans="1:31" ht="15">
      <c r="A22" s="35">
        <v>20</v>
      </c>
      <c r="B22" s="36" t="s">
        <v>214</v>
      </c>
      <c r="O22" s="33">
        <v>22</v>
      </c>
      <c r="P22" s="66">
        <v>16</v>
      </c>
      <c r="Q22" s="66">
        <v>10</v>
      </c>
      <c r="R22" s="66">
        <v>25</v>
      </c>
      <c r="S22" s="74">
        <v>25</v>
      </c>
      <c r="W22" s="66">
        <v>24</v>
      </c>
      <c r="X22" s="66">
        <v>21</v>
      </c>
      <c r="Y22" s="33">
        <v>25</v>
      </c>
      <c r="Z22" s="41">
        <f>MaxSum12(E22:Y22)</f>
        <v>168</v>
      </c>
      <c r="AA22" s="33">
        <f>SUM(E22,H22,I22,J22,K22,O22,P22,L22,Q22,W22)</f>
        <v>72</v>
      </c>
      <c r="AB22" s="33">
        <f>SUM(F22,M22,R22,S22,Y22)</f>
        <v>75</v>
      </c>
      <c r="AC22" s="33">
        <f>SUM(G22,N22,T22,V22,U22,X22)</f>
        <v>21</v>
      </c>
      <c r="AD22" s="33">
        <f>SUM(AB22:AC22)</f>
        <v>96</v>
      </c>
      <c r="AE22" s="33">
        <f>SUM(AA22+AD22)</f>
        <v>168</v>
      </c>
    </row>
    <row r="23" spans="1:31" ht="15">
      <c r="A23" s="35">
        <v>21</v>
      </c>
      <c r="B23" s="39" t="s">
        <v>19</v>
      </c>
      <c r="C23" s="38">
        <v>1959</v>
      </c>
      <c r="D23" s="40" t="s">
        <v>141</v>
      </c>
      <c r="E23" s="38">
        <v>25</v>
      </c>
      <c r="F23" s="38">
        <v>24</v>
      </c>
      <c r="G23" s="38">
        <v>24</v>
      </c>
      <c r="H23" s="38"/>
      <c r="I23" s="38"/>
      <c r="J23" s="38"/>
      <c r="K23" s="38"/>
      <c r="L23" s="38"/>
      <c r="M23" s="68"/>
      <c r="N23" s="38"/>
      <c r="O23" s="38"/>
      <c r="P23" s="68"/>
      <c r="Q23" s="68">
        <v>25</v>
      </c>
      <c r="R23" s="68">
        <v>22</v>
      </c>
      <c r="S23" s="75">
        <v>22</v>
      </c>
      <c r="T23" s="68">
        <v>24</v>
      </c>
      <c r="U23" s="68"/>
      <c r="V23" s="68"/>
      <c r="W23" s="68"/>
      <c r="X23" s="68"/>
      <c r="Y23" s="38"/>
      <c r="Z23" s="41">
        <f>MaxSum12(E23:Y23)</f>
        <v>166</v>
      </c>
      <c r="AA23" s="33">
        <f>SUM(E23,H23,I23,J23,K23,O23,P23,L23,Q23,W23)</f>
        <v>50</v>
      </c>
      <c r="AB23" s="33">
        <f>SUM(F23,M23,R23,S23,Y23)</f>
        <v>68</v>
      </c>
      <c r="AC23" s="33">
        <f>SUM(G23,N23,T23,V23,U23,X23)</f>
        <v>48</v>
      </c>
      <c r="AD23" s="33">
        <f>SUM(AB23:AC23)</f>
        <v>116</v>
      </c>
      <c r="AE23" s="33">
        <f>SUM(AA23+AD23)</f>
        <v>166</v>
      </c>
    </row>
    <row r="24" spans="1:31" ht="15">
      <c r="A24" s="35">
        <v>22</v>
      </c>
      <c r="B24" s="39" t="s">
        <v>16</v>
      </c>
      <c r="C24" s="38">
        <v>1951</v>
      </c>
      <c r="D24" s="40" t="s">
        <v>8</v>
      </c>
      <c r="E24" s="38">
        <v>15</v>
      </c>
      <c r="F24" s="38">
        <v>17</v>
      </c>
      <c r="G24" s="38"/>
      <c r="H24" s="38"/>
      <c r="I24" s="38"/>
      <c r="J24" s="38"/>
      <c r="K24" s="38"/>
      <c r="L24" s="38">
        <v>19</v>
      </c>
      <c r="M24" s="68">
        <v>23</v>
      </c>
      <c r="N24" s="38"/>
      <c r="O24" s="38">
        <v>23</v>
      </c>
      <c r="P24" s="68"/>
      <c r="Q24" s="68"/>
      <c r="R24" s="68"/>
      <c r="S24" s="75">
        <v>17</v>
      </c>
      <c r="T24" s="68">
        <v>15</v>
      </c>
      <c r="U24" s="68"/>
      <c r="V24" s="68"/>
      <c r="W24" s="68">
        <v>12</v>
      </c>
      <c r="X24" s="68"/>
      <c r="Y24" s="38">
        <v>20</v>
      </c>
      <c r="Z24" s="41">
        <f>MaxSum12(E24:Y24)</f>
        <v>161</v>
      </c>
      <c r="AA24" s="33">
        <f>SUM(E24,H24,I24,J24,K24,O24,P24,L24,Q24,W24)</f>
        <v>69</v>
      </c>
      <c r="AB24" s="33">
        <f>SUM(F24,M24,R24,S24,Y24)</f>
        <v>77</v>
      </c>
      <c r="AC24" s="33">
        <f>SUM(G24,N24,T24,V24,U24,X24)</f>
        <v>15</v>
      </c>
      <c r="AD24" s="33">
        <f>SUM(AB24:AC24)</f>
        <v>92</v>
      </c>
      <c r="AE24" s="33">
        <f>SUM(AA24+AD24)</f>
        <v>161</v>
      </c>
    </row>
    <row r="25" spans="1:31" ht="15">
      <c r="A25" s="35">
        <v>23</v>
      </c>
      <c r="B25" s="36" t="s">
        <v>23</v>
      </c>
      <c r="C25" s="33">
        <v>1956</v>
      </c>
      <c r="D25" s="37" t="s">
        <v>7</v>
      </c>
      <c r="E25" s="33">
        <v>4</v>
      </c>
      <c r="F25" s="33">
        <v>20</v>
      </c>
      <c r="H25" s="33">
        <v>19</v>
      </c>
      <c r="I25" s="42"/>
      <c r="J25" s="42"/>
      <c r="K25" s="42">
        <v>22</v>
      </c>
      <c r="L25" s="42">
        <v>1</v>
      </c>
      <c r="M25" s="67">
        <v>18</v>
      </c>
      <c r="N25" s="42"/>
      <c r="O25" s="42">
        <v>15</v>
      </c>
      <c r="P25" s="67">
        <v>2</v>
      </c>
      <c r="Q25" s="67">
        <v>17</v>
      </c>
      <c r="R25" s="67"/>
      <c r="S25" s="76">
        <v>23</v>
      </c>
      <c r="T25" s="67"/>
      <c r="U25" s="67"/>
      <c r="V25" s="67"/>
      <c r="W25" s="67">
        <v>1</v>
      </c>
      <c r="X25" s="67"/>
      <c r="Y25" s="42">
        <v>16</v>
      </c>
      <c r="Z25" s="41">
        <f>MaxSum12(E25:Y25)</f>
        <v>158</v>
      </c>
      <c r="AA25" s="33">
        <f>SUM(E25,H25,I25,J25,K25,O25,P25,L25,Q25,W25)</f>
        <v>81</v>
      </c>
      <c r="AB25" s="33">
        <f>SUM(F25,M25,R25,S25,Y25)</f>
        <v>77</v>
      </c>
      <c r="AC25" s="33">
        <f>SUM(G25,N25,T25,V25,U25,X25)</f>
        <v>0</v>
      </c>
      <c r="AD25" s="33">
        <f>SUM(AB25:AC25)</f>
        <v>77</v>
      </c>
      <c r="AE25" s="33">
        <f>SUM(AA25+AD25)</f>
        <v>158</v>
      </c>
    </row>
    <row r="26" spans="1:31" ht="15">
      <c r="A26" s="35">
        <v>24</v>
      </c>
      <c r="B26" s="36" t="s">
        <v>188</v>
      </c>
      <c r="C26" s="33">
        <v>1981</v>
      </c>
      <c r="D26" s="37" t="s">
        <v>7</v>
      </c>
      <c r="E26" s="38"/>
      <c r="F26" s="38"/>
      <c r="G26" s="38"/>
      <c r="H26" s="38"/>
      <c r="I26" s="38"/>
      <c r="J26" s="38">
        <v>17</v>
      </c>
      <c r="K26" s="38"/>
      <c r="L26" s="38"/>
      <c r="M26" s="68">
        <v>14</v>
      </c>
      <c r="N26" s="38">
        <v>8</v>
      </c>
      <c r="O26" s="36">
        <v>11</v>
      </c>
      <c r="P26" s="66">
        <v>13</v>
      </c>
      <c r="Q26" s="66">
        <v>4</v>
      </c>
      <c r="R26" s="68">
        <v>16</v>
      </c>
      <c r="S26" s="75">
        <v>12</v>
      </c>
      <c r="T26" s="68">
        <v>16</v>
      </c>
      <c r="U26" s="68">
        <v>11</v>
      </c>
      <c r="V26" s="68">
        <v>12</v>
      </c>
      <c r="W26" s="68">
        <v>1</v>
      </c>
      <c r="X26" s="68">
        <v>9</v>
      </c>
      <c r="Y26" s="38">
        <v>14</v>
      </c>
      <c r="Z26" s="41">
        <f>MaxSum12(E26:Y26)</f>
        <v>153</v>
      </c>
      <c r="AA26" s="33">
        <f>SUM(E26,H26,I26,J26,K26,O26,P26,L26,Q26,W26)</f>
        <v>46</v>
      </c>
      <c r="AB26" s="33">
        <f>SUM(F26,M26,R26,S26,Y26)</f>
        <v>56</v>
      </c>
      <c r="AC26" s="33">
        <f>SUM(G26,N26,T26,V26,U26,X26)</f>
        <v>56</v>
      </c>
      <c r="AD26" s="33">
        <f>SUM(AB26:AC26)</f>
        <v>112</v>
      </c>
      <c r="AE26" s="33">
        <f>SUM(AA26+AD26)</f>
        <v>158</v>
      </c>
    </row>
    <row r="27" spans="1:31" ht="15">
      <c r="A27" s="35">
        <v>25</v>
      </c>
      <c r="B27" s="36" t="s">
        <v>25</v>
      </c>
      <c r="C27" s="33">
        <v>1953</v>
      </c>
      <c r="D27" s="37" t="s">
        <v>108</v>
      </c>
      <c r="H27" s="33">
        <v>14</v>
      </c>
      <c r="I27" s="38">
        <v>23</v>
      </c>
      <c r="J27" s="33">
        <v>17</v>
      </c>
      <c r="L27" s="33">
        <v>6</v>
      </c>
      <c r="M27" s="66">
        <v>7</v>
      </c>
      <c r="O27" s="33">
        <v>6</v>
      </c>
      <c r="P27" s="66">
        <v>17</v>
      </c>
      <c r="Q27" s="66">
        <v>15</v>
      </c>
      <c r="S27" s="74">
        <v>9</v>
      </c>
      <c r="V27" s="66">
        <v>15</v>
      </c>
      <c r="W27" s="66">
        <v>1</v>
      </c>
      <c r="X27" s="66">
        <v>5</v>
      </c>
      <c r="Y27" s="33">
        <v>17</v>
      </c>
      <c r="Z27" s="41">
        <f>MaxSum12(E27:Y27)</f>
        <v>151</v>
      </c>
      <c r="AA27" s="33">
        <f>SUM(E27,H27,I27,J27,K27,O27,P27,L27,Q27,W27)</f>
        <v>99</v>
      </c>
      <c r="AB27" s="33">
        <f>SUM(F27,M27,R27,S27,Y27)</f>
        <v>33</v>
      </c>
      <c r="AC27" s="33">
        <f>SUM(G27,N27,T27,V27,U27,X27)</f>
        <v>20</v>
      </c>
      <c r="AD27" s="33">
        <f>SUM(AB27:AC27)</f>
        <v>53</v>
      </c>
      <c r="AE27" s="33">
        <f>SUM(AA27+AD27)</f>
        <v>152</v>
      </c>
    </row>
    <row r="28" spans="1:31" ht="15">
      <c r="A28" s="35">
        <v>26</v>
      </c>
      <c r="B28" s="36" t="s">
        <v>22</v>
      </c>
      <c r="C28" s="33">
        <v>1938</v>
      </c>
      <c r="D28" s="37" t="s">
        <v>108</v>
      </c>
      <c r="H28" s="33">
        <v>8</v>
      </c>
      <c r="I28" s="33">
        <v>19</v>
      </c>
      <c r="J28" s="33">
        <v>18</v>
      </c>
      <c r="K28" s="33">
        <v>21</v>
      </c>
      <c r="L28" s="33">
        <v>7</v>
      </c>
      <c r="M28" s="66">
        <v>8</v>
      </c>
      <c r="O28" s="33">
        <v>17</v>
      </c>
      <c r="S28" s="74">
        <v>18</v>
      </c>
      <c r="W28" s="66">
        <v>21</v>
      </c>
      <c r="Y28" s="33">
        <v>12</v>
      </c>
      <c r="Z28" s="41">
        <f>MaxSum12(E28:Y28)</f>
        <v>149</v>
      </c>
      <c r="AA28" s="33">
        <f>SUM(E28,H28,I28,J28,K28,O28,P28,L28,Q28,W28)</f>
        <v>111</v>
      </c>
      <c r="AB28" s="33">
        <f>SUM(F28,M28,R28,S28,Y28)</f>
        <v>38</v>
      </c>
      <c r="AC28" s="33">
        <f>SUM(G28,N28,T28,V28,U28,X28)</f>
        <v>0</v>
      </c>
      <c r="AD28" s="33">
        <f>SUM(AB28:AC28)</f>
        <v>38</v>
      </c>
      <c r="AE28" s="33">
        <f>SUM(AA28+AD28)</f>
        <v>149</v>
      </c>
    </row>
    <row r="29" spans="1:31" ht="15">
      <c r="A29" s="35">
        <v>27</v>
      </c>
      <c r="B29" s="36" t="s">
        <v>34</v>
      </c>
      <c r="C29" s="33">
        <v>1968</v>
      </c>
      <c r="D29" s="37" t="s">
        <v>3</v>
      </c>
      <c r="H29" s="33">
        <v>21</v>
      </c>
      <c r="I29" s="38">
        <v>16</v>
      </c>
      <c r="J29" s="42">
        <v>24</v>
      </c>
      <c r="K29" s="42">
        <v>19</v>
      </c>
      <c r="L29" s="42">
        <v>4</v>
      </c>
      <c r="M29" s="67">
        <v>16</v>
      </c>
      <c r="N29" s="42"/>
      <c r="O29" s="36">
        <v>5</v>
      </c>
      <c r="Q29" s="66">
        <v>23</v>
      </c>
      <c r="R29" s="67"/>
      <c r="S29" s="76">
        <v>10</v>
      </c>
      <c r="T29" s="67"/>
      <c r="V29" s="67"/>
      <c r="W29" s="67"/>
      <c r="X29" s="67"/>
      <c r="Y29" s="42"/>
      <c r="Z29" s="41">
        <f>MaxSum12(E29:Y29)</f>
        <v>138</v>
      </c>
      <c r="AA29" s="33">
        <f>SUM(E29,H29,I29,J29,K29,O29,P29,L29,Q29,W29)</f>
        <v>112</v>
      </c>
      <c r="AB29" s="33">
        <f>SUM(F29,M29,R29,S29,Y29)</f>
        <v>26</v>
      </c>
      <c r="AC29" s="33">
        <f>SUM(G29,N29,T29,V29,U29,X29)</f>
        <v>0</v>
      </c>
      <c r="AD29" s="33">
        <f>SUM(AB29:AC29)</f>
        <v>26</v>
      </c>
      <c r="AE29" s="33">
        <f>SUM(AA29+AD29)</f>
        <v>138</v>
      </c>
    </row>
    <row r="30" spans="1:31" ht="15">
      <c r="A30" s="35">
        <v>28</v>
      </c>
      <c r="B30" s="36" t="s">
        <v>30</v>
      </c>
      <c r="C30" s="33">
        <v>1960</v>
      </c>
      <c r="D30" s="37" t="s">
        <v>7</v>
      </c>
      <c r="E30" s="33">
        <v>5</v>
      </c>
      <c r="H30" s="33">
        <v>3</v>
      </c>
      <c r="I30" s="33">
        <v>16</v>
      </c>
      <c r="J30" s="33">
        <v>14</v>
      </c>
      <c r="K30" s="33">
        <v>20</v>
      </c>
      <c r="L30" s="33">
        <v>1</v>
      </c>
      <c r="M30" s="66">
        <v>15</v>
      </c>
      <c r="N30" s="33">
        <v>12</v>
      </c>
      <c r="O30" s="33">
        <v>1</v>
      </c>
      <c r="Q30" s="66">
        <v>1</v>
      </c>
      <c r="R30" s="66">
        <v>9</v>
      </c>
      <c r="S30" s="74">
        <v>5</v>
      </c>
      <c r="U30" s="66">
        <v>18</v>
      </c>
      <c r="V30" s="66">
        <v>11</v>
      </c>
      <c r="W30" s="66">
        <v>2</v>
      </c>
      <c r="X30" s="66">
        <v>6</v>
      </c>
      <c r="Y30" s="33">
        <v>7</v>
      </c>
      <c r="Z30" s="41">
        <f>MaxSum12(E30:Y30)</f>
        <v>138</v>
      </c>
      <c r="AA30" s="33">
        <f>SUM(E30,H30,I30,J30,K30,O30,P30,L30,Q30,W30)</f>
        <v>63</v>
      </c>
      <c r="AB30" s="33">
        <f>SUM(F30,M30,R30,S30,Y30)</f>
        <v>36</v>
      </c>
      <c r="AC30" s="33">
        <f>SUM(G30,N30,T30,V30,U30,X30)</f>
        <v>47</v>
      </c>
      <c r="AD30" s="33">
        <f>SUM(AB30:AC30)</f>
        <v>83</v>
      </c>
      <c r="AE30" s="33">
        <f>SUM(AA30+AD30)</f>
        <v>146</v>
      </c>
    </row>
    <row r="31" spans="1:31" ht="15">
      <c r="A31" s="35">
        <v>29</v>
      </c>
      <c r="B31" s="36" t="s">
        <v>36</v>
      </c>
      <c r="C31" s="33">
        <v>1934</v>
      </c>
      <c r="D31" s="37" t="s">
        <v>3</v>
      </c>
      <c r="H31" s="33">
        <v>12</v>
      </c>
      <c r="I31" s="42">
        <v>15</v>
      </c>
      <c r="J31" s="42">
        <v>16</v>
      </c>
      <c r="K31" s="42">
        <v>17</v>
      </c>
      <c r="L31" s="42">
        <v>1</v>
      </c>
      <c r="M31" s="67">
        <v>5</v>
      </c>
      <c r="N31" s="42"/>
      <c r="O31" s="91">
        <v>20</v>
      </c>
      <c r="P31" s="67"/>
      <c r="Q31" s="67"/>
      <c r="R31" s="67"/>
      <c r="S31" s="76">
        <v>18</v>
      </c>
      <c r="T31" s="67"/>
      <c r="U31" s="67"/>
      <c r="V31" s="67"/>
      <c r="W31" s="67">
        <v>11</v>
      </c>
      <c r="X31" s="67"/>
      <c r="Y31" s="42">
        <v>12</v>
      </c>
      <c r="Z31" s="41">
        <f>MaxSum12(E31:Y31)</f>
        <v>127</v>
      </c>
      <c r="AA31" s="33">
        <f>SUM(E31,H31,I31,J31,K31,O31,P31,L31,Q31,W31)</f>
        <v>92</v>
      </c>
      <c r="AB31" s="33">
        <f>SUM(F31,M31,R31,S31,Y31)</f>
        <v>35</v>
      </c>
      <c r="AC31" s="33">
        <f>SUM(G31,N31,T31,V31,U31,X31)</f>
        <v>0</v>
      </c>
      <c r="AD31" s="33">
        <f>SUM(AB31:AC31)</f>
        <v>35</v>
      </c>
      <c r="AE31" s="33">
        <f>SUM(AA31+AD31)</f>
        <v>127</v>
      </c>
    </row>
    <row r="32" spans="1:31" ht="15">
      <c r="A32" s="35">
        <v>30</v>
      </c>
      <c r="B32" s="36" t="s">
        <v>53</v>
      </c>
      <c r="C32" s="33">
        <v>1989</v>
      </c>
      <c r="D32" s="37" t="s">
        <v>7</v>
      </c>
      <c r="E32" s="38"/>
      <c r="F32" s="38"/>
      <c r="G32" s="38"/>
      <c r="H32" s="38">
        <v>11</v>
      </c>
      <c r="I32" s="38">
        <v>15</v>
      </c>
      <c r="J32" s="38">
        <v>15</v>
      </c>
      <c r="K32" s="38"/>
      <c r="L32" s="38">
        <v>1</v>
      </c>
      <c r="M32" s="68">
        <v>9</v>
      </c>
      <c r="N32" s="38"/>
      <c r="O32" s="36">
        <v>18</v>
      </c>
      <c r="P32" s="66">
        <v>1</v>
      </c>
      <c r="Q32" s="66">
        <v>19</v>
      </c>
      <c r="R32" s="68">
        <v>18</v>
      </c>
      <c r="S32" s="75">
        <v>7</v>
      </c>
      <c r="T32" s="68"/>
      <c r="U32" s="68"/>
      <c r="V32" s="68"/>
      <c r="W32" s="68"/>
      <c r="X32" s="68"/>
      <c r="Y32" s="38"/>
      <c r="Z32" s="41">
        <f>MaxSum12(E32:Y32)</f>
        <v>114</v>
      </c>
      <c r="AA32" s="33">
        <f>SUM(E32,H32,I32,J32,K32,O32,P32,L32,Q32,W32)</f>
        <v>80</v>
      </c>
      <c r="AB32" s="33">
        <f>SUM(F32,M32,R32,S32,Y32)</f>
        <v>34</v>
      </c>
      <c r="AC32" s="33">
        <f>SUM(G32,N32,T32,V32,U32,X32)</f>
        <v>0</v>
      </c>
      <c r="AD32" s="33">
        <f>SUM(AB32:AC32)</f>
        <v>34</v>
      </c>
      <c r="AE32" s="33">
        <f>SUM(AA32+AD32)</f>
        <v>114</v>
      </c>
    </row>
    <row r="33" spans="1:31" ht="15">
      <c r="A33" s="35">
        <v>31</v>
      </c>
      <c r="B33" s="36" t="s">
        <v>169</v>
      </c>
      <c r="C33" s="33">
        <v>1985</v>
      </c>
      <c r="D33" s="37" t="s">
        <v>7</v>
      </c>
      <c r="I33" s="33">
        <v>19</v>
      </c>
      <c r="J33" s="33">
        <v>16</v>
      </c>
      <c r="M33" s="66">
        <v>14</v>
      </c>
      <c r="Q33" s="66">
        <v>1</v>
      </c>
      <c r="R33" s="66">
        <v>16</v>
      </c>
      <c r="S33" s="74">
        <v>12</v>
      </c>
      <c r="U33" s="66">
        <v>9</v>
      </c>
      <c r="W33" s="66">
        <v>1</v>
      </c>
      <c r="X33" s="66">
        <v>10</v>
      </c>
      <c r="Y33" s="33">
        <v>14</v>
      </c>
      <c r="Z33" s="41">
        <f>MaxSum12(E33:Y33)</f>
        <v>112</v>
      </c>
      <c r="AA33" s="33">
        <f>SUM(E33,H33,I33,J33,K33,O33,P33,L33,Q33,W33)</f>
        <v>37</v>
      </c>
      <c r="AB33" s="33">
        <f>SUM(F33,M33,R33,S33,Y33)</f>
        <v>56</v>
      </c>
      <c r="AC33" s="33">
        <f>SUM(G33,N33,T33,V33,U33,X33)</f>
        <v>19</v>
      </c>
      <c r="AD33" s="33">
        <f>SUM(AB33:AC33)</f>
        <v>75</v>
      </c>
      <c r="AE33" s="33">
        <f>SUM(AA33+AD33)</f>
        <v>112</v>
      </c>
    </row>
    <row r="34" spans="1:31" ht="15">
      <c r="A34" s="35">
        <v>32</v>
      </c>
      <c r="B34" s="36" t="s">
        <v>184</v>
      </c>
      <c r="C34" s="33">
        <v>1987</v>
      </c>
      <c r="D34" s="37" t="s">
        <v>8</v>
      </c>
      <c r="E34" s="38"/>
      <c r="F34" s="38"/>
      <c r="G34" s="38"/>
      <c r="H34" s="38"/>
      <c r="I34" s="38"/>
      <c r="J34" s="38">
        <v>19</v>
      </c>
      <c r="K34" s="38">
        <v>18</v>
      </c>
      <c r="L34" s="38"/>
      <c r="M34" s="68"/>
      <c r="N34" s="38"/>
      <c r="O34" s="36"/>
      <c r="P34" s="66">
        <v>14</v>
      </c>
      <c r="R34" s="68">
        <v>23</v>
      </c>
      <c r="S34" s="75">
        <v>21</v>
      </c>
      <c r="T34" s="68">
        <v>7</v>
      </c>
      <c r="U34" s="68"/>
      <c r="V34" s="68"/>
      <c r="W34" s="68"/>
      <c r="X34" s="68"/>
      <c r="Y34" s="38"/>
      <c r="Z34" s="41">
        <f>MaxSum12(E34:Y34)</f>
        <v>102</v>
      </c>
      <c r="AA34" s="33">
        <f>SUM(E34,H34,I34,J34,K34,O34,P34,L34,Q34,W34)</f>
        <v>51</v>
      </c>
      <c r="AB34" s="33">
        <f>SUM(F34,M34,R34,S34,Y34)</f>
        <v>44</v>
      </c>
      <c r="AC34" s="33">
        <f>SUM(G34,N34,T34,V34,U34,X34)</f>
        <v>7</v>
      </c>
      <c r="AD34" s="33">
        <f>SUM(AB34:AC34)</f>
        <v>51</v>
      </c>
      <c r="AE34" s="33">
        <f>SUM(AA34+AD34)</f>
        <v>102</v>
      </c>
    </row>
    <row r="35" spans="1:31" s="44" customFormat="1" ht="15">
      <c r="A35" s="35">
        <v>33</v>
      </c>
      <c r="B35" s="36" t="s">
        <v>173</v>
      </c>
      <c r="C35" s="33">
        <v>1990</v>
      </c>
      <c r="D35" s="37" t="s">
        <v>7</v>
      </c>
      <c r="E35" s="33"/>
      <c r="F35" s="33"/>
      <c r="G35" s="33"/>
      <c r="H35" s="33"/>
      <c r="I35" s="33">
        <v>17</v>
      </c>
      <c r="J35" s="33">
        <v>13</v>
      </c>
      <c r="K35" s="33">
        <v>18</v>
      </c>
      <c r="L35" s="33">
        <v>1</v>
      </c>
      <c r="M35" s="66">
        <v>9</v>
      </c>
      <c r="N35" s="33">
        <v>9</v>
      </c>
      <c r="O35" s="33">
        <v>10</v>
      </c>
      <c r="P35" s="66">
        <v>6</v>
      </c>
      <c r="Q35" s="66">
        <v>1</v>
      </c>
      <c r="R35" s="66">
        <v>9</v>
      </c>
      <c r="S35" s="74">
        <v>5</v>
      </c>
      <c r="T35" s="66"/>
      <c r="U35" s="66"/>
      <c r="V35" s="66"/>
      <c r="W35" s="66"/>
      <c r="X35" s="66"/>
      <c r="Y35" s="33"/>
      <c r="Z35" s="41">
        <f>MaxSum12(E35:Y35)</f>
        <v>98</v>
      </c>
      <c r="AA35" s="33">
        <f>SUM(E35,H35,I35,J35,K35,O35,P35,L35,Q35,W35)</f>
        <v>66</v>
      </c>
      <c r="AB35" s="33">
        <f>SUM(F35,M35,R35,S35,Y35)</f>
        <v>23</v>
      </c>
      <c r="AC35" s="33">
        <f>SUM(G35,N35,T35,V35,U35,X35)</f>
        <v>9</v>
      </c>
      <c r="AD35" s="33">
        <f>SUM(AB35:AC35)</f>
        <v>32</v>
      </c>
      <c r="AE35" s="33">
        <f>SUM(AA35+AD35)</f>
        <v>98</v>
      </c>
    </row>
    <row r="36" spans="1:31" ht="15">
      <c r="A36" s="35">
        <v>34</v>
      </c>
      <c r="B36" s="36" t="s">
        <v>228</v>
      </c>
      <c r="Q36" s="66">
        <v>1</v>
      </c>
      <c r="R36" s="66">
        <v>23</v>
      </c>
      <c r="S36" s="74">
        <v>21</v>
      </c>
      <c r="T36" s="66">
        <v>18</v>
      </c>
      <c r="W36" s="66">
        <v>4</v>
      </c>
      <c r="X36" s="66">
        <v>18</v>
      </c>
      <c r="Y36" s="33">
        <v>13</v>
      </c>
      <c r="Z36" s="41">
        <f>MaxSum12(E36:Y36)</f>
        <v>98</v>
      </c>
      <c r="AA36" s="33">
        <f>SUM(E36,H36,I36,J36,K36,O36,P36,L36,Q36,W36)</f>
        <v>5</v>
      </c>
      <c r="AB36" s="33">
        <f>SUM(F36,M36,R36,S36,Y36)</f>
        <v>57</v>
      </c>
      <c r="AC36" s="33">
        <f>SUM(G36,N36,T36,V36,U36,X36)</f>
        <v>36</v>
      </c>
      <c r="AD36" s="33">
        <f>SUM(AB36:AC36)</f>
        <v>93</v>
      </c>
      <c r="AE36" s="33">
        <f>SUM(AA36+AD36)</f>
        <v>98</v>
      </c>
    </row>
    <row r="37" spans="1:31" ht="15">
      <c r="A37" s="35">
        <v>35</v>
      </c>
      <c r="B37" s="36" t="s">
        <v>31</v>
      </c>
      <c r="C37" s="33">
        <v>1935</v>
      </c>
      <c r="D37" s="37" t="s">
        <v>1</v>
      </c>
      <c r="E37" s="33">
        <v>13</v>
      </c>
      <c r="I37" s="42"/>
      <c r="J37" s="42">
        <v>13</v>
      </c>
      <c r="K37" s="42"/>
      <c r="L37" s="42">
        <v>1</v>
      </c>
      <c r="M37" s="67"/>
      <c r="N37" s="42"/>
      <c r="O37" s="42"/>
      <c r="P37" s="66">
        <v>8</v>
      </c>
      <c r="Q37" s="68">
        <v>13</v>
      </c>
      <c r="R37" s="67">
        <v>14</v>
      </c>
      <c r="S37" s="76"/>
      <c r="T37" s="67">
        <v>12</v>
      </c>
      <c r="U37" s="66">
        <v>16</v>
      </c>
      <c r="V37" s="67"/>
      <c r="W37" s="67"/>
      <c r="X37" s="67"/>
      <c r="Y37" s="42"/>
      <c r="Z37" s="41">
        <f>MaxSum12(E37:Y37)</f>
        <v>90</v>
      </c>
      <c r="AA37" s="33">
        <f>SUM(E37,H37,I37,J37,K37,O37,P37,L37,Q37,W37)</f>
        <v>48</v>
      </c>
      <c r="AB37" s="33">
        <f>SUM(F37,M37,R37,S37,Y37)</f>
        <v>14</v>
      </c>
      <c r="AC37" s="33">
        <f>SUM(G37,N37,T37,V37,U37,X37)</f>
        <v>28</v>
      </c>
      <c r="AD37" s="33">
        <f>SUM(AB37:AC37)</f>
        <v>42</v>
      </c>
      <c r="AE37" s="33">
        <f>SUM(AA37+AD37)</f>
        <v>90</v>
      </c>
    </row>
    <row r="38" spans="1:31" ht="15">
      <c r="A38" s="35">
        <v>36</v>
      </c>
      <c r="B38" s="39" t="s">
        <v>168</v>
      </c>
      <c r="C38" s="38">
        <v>1956</v>
      </c>
      <c r="D38" s="40" t="s">
        <v>108</v>
      </c>
      <c r="I38" s="38">
        <v>20</v>
      </c>
      <c r="J38" s="33">
        <v>18</v>
      </c>
      <c r="K38" s="33">
        <v>19</v>
      </c>
      <c r="M38" s="66">
        <v>7</v>
      </c>
      <c r="O38" s="36"/>
      <c r="Q38" s="66">
        <v>1</v>
      </c>
      <c r="S38" s="74">
        <v>9</v>
      </c>
      <c r="W38" s="66">
        <v>15</v>
      </c>
      <c r="Z38" s="41">
        <f>MaxSum12(E38:Y38)</f>
        <v>89</v>
      </c>
      <c r="AA38" s="33">
        <f>SUM(E38,H38,I38,J38,K38,O38,P38,L38,Q38,W38)</f>
        <v>73</v>
      </c>
      <c r="AB38" s="33">
        <f>SUM(F38,M38,R38,S38,Y38)</f>
        <v>16</v>
      </c>
      <c r="AC38" s="33">
        <f>SUM(G38,N38,T38,V38,U38,X38)</f>
        <v>0</v>
      </c>
      <c r="AD38" s="33">
        <f>SUM(AB38:AC38)</f>
        <v>16</v>
      </c>
      <c r="AE38" s="33">
        <f>SUM(AA38+AD38)</f>
        <v>89</v>
      </c>
    </row>
    <row r="39" spans="1:31" ht="15">
      <c r="A39" s="35">
        <v>37</v>
      </c>
      <c r="B39" s="39" t="s">
        <v>183</v>
      </c>
      <c r="C39" s="38">
        <v>1954</v>
      </c>
      <c r="D39" s="40" t="s">
        <v>1</v>
      </c>
      <c r="E39" s="38"/>
      <c r="F39" s="38"/>
      <c r="G39" s="38"/>
      <c r="H39" s="38"/>
      <c r="I39" s="38"/>
      <c r="J39" s="38">
        <v>19</v>
      </c>
      <c r="K39" s="38">
        <v>20</v>
      </c>
      <c r="L39" s="38">
        <v>1</v>
      </c>
      <c r="M39" s="68"/>
      <c r="N39" s="38"/>
      <c r="O39" s="38"/>
      <c r="P39" s="69">
        <v>7</v>
      </c>
      <c r="Q39" s="66">
        <v>1</v>
      </c>
      <c r="R39" s="68">
        <v>14</v>
      </c>
      <c r="S39" s="75"/>
      <c r="T39" s="68">
        <v>10</v>
      </c>
      <c r="U39" s="68">
        <v>10</v>
      </c>
      <c r="V39" s="68"/>
      <c r="W39" s="68">
        <v>1</v>
      </c>
      <c r="X39" s="68">
        <v>4</v>
      </c>
      <c r="Y39" s="38"/>
      <c r="Z39" s="41">
        <f>MaxSum12(E39:Y39)</f>
        <v>87</v>
      </c>
      <c r="AA39" s="33">
        <f>SUM(E39,H39,I39,J39,K39,O39,P39,L39,Q39,W39)</f>
        <v>49</v>
      </c>
      <c r="AB39" s="33">
        <f>SUM(F39,M39,R39,S39,Y39)</f>
        <v>14</v>
      </c>
      <c r="AC39" s="33">
        <f>SUM(G39,N39,T39,V39,U39,X39)</f>
        <v>24</v>
      </c>
      <c r="AD39" s="33">
        <f>SUM(AB39:AC39)</f>
        <v>38</v>
      </c>
      <c r="AE39" s="33">
        <f>SUM(AA39+AD39)</f>
        <v>87</v>
      </c>
    </row>
    <row r="40" spans="1:31" ht="15">
      <c r="A40" s="35">
        <v>38</v>
      </c>
      <c r="B40" s="36" t="s">
        <v>171</v>
      </c>
      <c r="C40" s="33">
        <v>1950</v>
      </c>
      <c r="D40" s="37" t="s">
        <v>149</v>
      </c>
      <c r="I40" s="33">
        <v>18</v>
      </c>
      <c r="J40" s="33">
        <v>23</v>
      </c>
      <c r="S40" s="74">
        <v>20</v>
      </c>
      <c r="Y40" s="33">
        <v>22</v>
      </c>
      <c r="Z40" s="41">
        <f>MaxSum12(E40:Y40)</f>
        <v>83</v>
      </c>
      <c r="AA40" s="33">
        <f>SUM(E40,H40,I40,J40,K40,O40,P40,L40,Q40,W40)</f>
        <v>41</v>
      </c>
      <c r="AB40" s="33">
        <f>SUM(F40,M40,R40,S40,Y40)</f>
        <v>42</v>
      </c>
      <c r="AC40" s="33">
        <f>SUM(G40,N40,T40,V40,U40,X40)</f>
        <v>0</v>
      </c>
      <c r="AD40" s="33">
        <f>SUM(AB40:AC40)</f>
        <v>42</v>
      </c>
      <c r="AE40" s="33">
        <f>SUM(AA40+AD40)</f>
        <v>83</v>
      </c>
    </row>
    <row r="41" spans="1:31" ht="15">
      <c r="A41" s="35">
        <v>39</v>
      </c>
      <c r="B41" s="36" t="s">
        <v>42</v>
      </c>
      <c r="C41" s="33">
        <v>1946</v>
      </c>
      <c r="D41" s="37" t="s">
        <v>109</v>
      </c>
      <c r="H41" s="33">
        <v>7</v>
      </c>
      <c r="L41" s="33">
        <v>14</v>
      </c>
      <c r="M41" s="66">
        <v>13</v>
      </c>
      <c r="S41" s="74">
        <v>19</v>
      </c>
      <c r="W41" s="66">
        <v>1</v>
      </c>
      <c r="Y41" s="33">
        <v>23</v>
      </c>
      <c r="Z41" s="41">
        <f>MaxSum12(E41:Y41)</f>
        <v>77</v>
      </c>
      <c r="AA41" s="33">
        <f>SUM(E41,H41,I41,J41,K41,O41,P41,L41,Q41,W41)</f>
        <v>22</v>
      </c>
      <c r="AB41" s="33">
        <f>SUM(F41,M41,R41,S41,Y41)</f>
        <v>55</v>
      </c>
      <c r="AC41" s="33">
        <f>SUM(G41,N41,T41,V41,U41,X41)</f>
        <v>0</v>
      </c>
      <c r="AD41" s="33">
        <f>SUM(AB41:AC41)</f>
        <v>55</v>
      </c>
      <c r="AE41" s="33">
        <f>SUM(AA41+AD41)</f>
        <v>77</v>
      </c>
    </row>
    <row r="42" spans="1:31" s="44" customFormat="1" ht="15">
      <c r="A42" s="35">
        <v>40</v>
      </c>
      <c r="B42" s="36" t="s">
        <v>167</v>
      </c>
      <c r="C42" s="33">
        <v>1987</v>
      </c>
      <c r="D42" s="37" t="s">
        <v>7</v>
      </c>
      <c r="E42" s="33"/>
      <c r="F42" s="33"/>
      <c r="G42" s="33"/>
      <c r="H42" s="33"/>
      <c r="I42" s="38">
        <v>22</v>
      </c>
      <c r="J42" s="33">
        <v>23</v>
      </c>
      <c r="K42" s="33"/>
      <c r="L42" s="33"/>
      <c r="M42" s="66"/>
      <c r="N42" s="33"/>
      <c r="O42" s="36"/>
      <c r="P42" s="66"/>
      <c r="Q42" s="66">
        <v>1</v>
      </c>
      <c r="R42" s="66">
        <v>13</v>
      </c>
      <c r="S42" s="74">
        <v>11</v>
      </c>
      <c r="T42" s="66">
        <v>6</v>
      </c>
      <c r="U42" s="66"/>
      <c r="V42" s="66"/>
      <c r="W42" s="66"/>
      <c r="X42" s="66"/>
      <c r="Y42" s="33"/>
      <c r="Z42" s="41">
        <f>MaxSum12(E42:Y42)</f>
        <v>76</v>
      </c>
      <c r="AA42" s="33">
        <f>SUM(E42,H42,I42,J42,K42,O42,P42,L42,Q42,W42)</f>
        <v>46</v>
      </c>
      <c r="AB42" s="33">
        <f>SUM(F42,M42,R42,S42,Y42)</f>
        <v>24</v>
      </c>
      <c r="AC42" s="33">
        <f>SUM(G42,N42,T42,V42,U42,X42)</f>
        <v>6</v>
      </c>
      <c r="AD42" s="33">
        <f>SUM(AB42:AC42)</f>
        <v>30</v>
      </c>
      <c r="AE42" s="33">
        <f>SUM(AA42+AD42)</f>
        <v>76</v>
      </c>
    </row>
    <row r="43" spans="1:31" ht="15">
      <c r="A43" s="35">
        <v>41</v>
      </c>
      <c r="B43" s="36" t="s">
        <v>175</v>
      </c>
      <c r="C43" s="33">
        <v>1956</v>
      </c>
      <c r="D43" s="37" t="s">
        <v>3</v>
      </c>
      <c r="E43" s="38"/>
      <c r="F43" s="38"/>
      <c r="G43" s="38"/>
      <c r="H43" s="38"/>
      <c r="I43" s="43">
        <v>16</v>
      </c>
      <c r="J43" s="43">
        <v>15</v>
      </c>
      <c r="K43" s="43">
        <v>13</v>
      </c>
      <c r="L43" s="43">
        <v>10</v>
      </c>
      <c r="M43" s="69"/>
      <c r="N43" s="43"/>
      <c r="O43" s="43">
        <v>7</v>
      </c>
      <c r="P43" s="69"/>
      <c r="Q43" s="68"/>
      <c r="R43" s="69"/>
      <c r="S43" s="78"/>
      <c r="T43" s="69"/>
      <c r="U43" s="69"/>
      <c r="V43" s="69"/>
      <c r="W43" s="69">
        <v>10</v>
      </c>
      <c r="X43" s="69"/>
      <c r="Y43" s="43"/>
      <c r="Z43" s="41">
        <f>MaxSum12(E43:Y43)</f>
        <v>71</v>
      </c>
      <c r="AA43" s="33">
        <f>SUM(E43,H43,I43,J43,K43,O43,P43,L43,Q43,W43)</f>
        <v>71</v>
      </c>
      <c r="AB43" s="33">
        <f>SUM(F43,M43,R43,S43,Y43)</f>
        <v>0</v>
      </c>
      <c r="AC43" s="33">
        <f>SUM(G43,N43,T43,V43,U43,X43)</f>
        <v>0</v>
      </c>
      <c r="AD43" s="33">
        <f>SUM(AB43:AC43)</f>
        <v>0</v>
      </c>
      <c r="AE43" s="33">
        <f>SUM(AA43+AD43)</f>
        <v>71</v>
      </c>
    </row>
    <row r="44" spans="1:31" ht="15">
      <c r="A44" s="35">
        <v>42</v>
      </c>
      <c r="B44" s="36" t="s">
        <v>186</v>
      </c>
      <c r="C44" s="33">
        <v>1967</v>
      </c>
      <c r="D44" s="37" t="s">
        <v>111</v>
      </c>
      <c r="J44" s="33">
        <v>16</v>
      </c>
      <c r="K44" s="33">
        <v>20</v>
      </c>
      <c r="L44" s="33">
        <v>1</v>
      </c>
      <c r="R44" s="66">
        <v>19</v>
      </c>
      <c r="S44" s="74">
        <v>13</v>
      </c>
      <c r="Z44" s="41">
        <f>MaxSum12(E44:Y44)</f>
        <v>69</v>
      </c>
      <c r="AA44" s="33">
        <f>SUM(E44,H44,I44,J44,K44,O44,P44,L44,Q44,W44)</f>
        <v>37</v>
      </c>
      <c r="AB44" s="33">
        <f>SUM(F44,M44,R44,S44,Y44)</f>
        <v>32</v>
      </c>
      <c r="AC44" s="33">
        <f>SUM(G44,N44,T44,V44,U44,X44)</f>
        <v>0</v>
      </c>
      <c r="AD44" s="33">
        <f>SUM(AB44:AC44)</f>
        <v>32</v>
      </c>
      <c r="AE44" s="33">
        <f>SUM(AA44+AD44)</f>
        <v>69</v>
      </c>
    </row>
    <row r="45" spans="1:31" ht="15">
      <c r="A45" s="35">
        <v>43</v>
      </c>
      <c r="B45" s="36" t="s">
        <v>24</v>
      </c>
      <c r="C45" s="33">
        <v>1965</v>
      </c>
      <c r="D45" s="37" t="s">
        <v>1</v>
      </c>
      <c r="E45" s="33">
        <v>6</v>
      </c>
      <c r="K45" s="33">
        <v>23</v>
      </c>
      <c r="P45" s="66">
        <v>22</v>
      </c>
      <c r="Q45" s="66">
        <v>5</v>
      </c>
      <c r="R45" s="66">
        <v>12</v>
      </c>
      <c r="Z45" s="41">
        <f>MaxSum12(E45:Y45)</f>
        <v>68</v>
      </c>
      <c r="AA45" s="33">
        <f>SUM(E45,H45,I45,J45,K45,O45,P45,L45,Q45,W45)</f>
        <v>56</v>
      </c>
      <c r="AB45" s="33">
        <f>SUM(F45,M45,R45,S45,Y45)</f>
        <v>12</v>
      </c>
      <c r="AC45" s="33">
        <f>SUM(G45,N45,T45,V45,U45,X45)</f>
        <v>0</v>
      </c>
      <c r="AD45" s="33">
        <f>SUM(AB45:AC45)</f>
        <v>12</v>
      </c>
      <c r="AE45" s="33">
        <f>SUM(AA45+AD45)</f>
        <v>68</v>
      </c>
    </row>
    <row r="46" spans="1:31" ht="15">
      <c r="A46" s="35">
        <v>44</v>
      </c>
      <c r="B46" s="36" t="s">
        <v>194</v>
      </c>
      <c r="C46" s="33">
        <v>1974</v>
      </c>
      <c r="D46" s="37" t="s">
        <v>195</v>
      </c>
      <c r="K46" s="33">
        <v>15</v>
      </c>
      <c r="M46" s="66">
        <v>11</v>
      </c>
      <c r="W46" s="66">
        <v>1</v>
      </c>
      <c r="X46" s="66">
        <v>24</v>
      </c>
      <c r="Y46" s="33">
        <v>13</v>
      </c>
      <c r="Z46" s="41">
        <f>MaxSum12(E46:Y46)</f>
        <v>64</v>
      </c>
      <c r="AA46" s="33">
        <f>SUM(E46,H46,I46,J46,K46,O46,P46,L46,Q46,W46)</f>
        <v>16</v>
      </c>
      <c r="AB46" s="33">
        <f>SUM(F46,M46,R46,S46,Y46)</f>
        <v>24</v>
      </c>
      <c r="AC46" s="33">
        <f>SUM(G46,N46,T46,V46,U46,X46)</f>
        <v>24</v>
      </c>
      <c r="AD46" s="33">
        <f>SUM(AB46:AC46)</f>
        <v>48</v>
      </c>
      <c r="AE46" s="33">
        <f>SUM(AA46+AD46)</f>
        <v>64</v>
      </c>
    </row>
    <row r="47" spans="1:31" ht="15">
      <c r="A47" s="35">
        <v>45</v>
      </c>
      <c r="B47" s="36" t="s">
        <v>32</v>
      </c>
      <c r="C47" s="33">
        <v>1988</v>
      </c>
      <c r="D47" s="37" t="s">
        <v>1</v>
      </c>
      <c r="E47" s="33">
        <v>12</v>
      </c>
      <c r="I47" s="42"/>
      <c r="J47" s="42"/>
      <c r="K47" s="42">
        <v>17</v>
      </c>
      <c r="L47" s="42"/>
      <c r="M47" s="67"/>
      <c r="N47" s="42"/>
      <c r="O47" s="42"/>
      <c r="P47" s="67">
        <v>20</v>
      </c>
      <c r="Q47" s="67"/>
      <c r="R47" s="67">
        <v>12</v>
      </c>
      <c r="S47" s="76"/>
      <c r="T47" s="67"/>
      <c r="U47" s="67"/>
      <c r="V47" s="67"/>
      <c r="W47" s="67"/>
      <c r="X47" s="67"/>
      <c r="Y47" s="42"/>
      <c r="Z47" s="41">
        <f>MaxSum12(E47:Y47)</f>
        <v>61</v>
      </c>
      <c r="AA47" s="33">
        <f>SUM(E47,H47,I47,J47,K47,O47,P47,L47,Q47,W47)</f>
        <v>49</v>
      </c>
      <c r="AB47" s="33">
        <f>SUM(F47,M47,R47,S47,Y47)</f>
        <v>12</v>
      </c>
      <c r="AC47" s="33">
        <f>SUM(G47,N47,T47,V47,U47,X47)</f>
        <v>0</v>
      </c>
      <c r="AD47" s="33">
        <f>SUM(AB47:AC47)</f>
        <v>12</v>
      </c>
      <c r="AE47" s="33">
        <f>SUM(AA47+AD47)</f>
        <v>61</v>
      </c>
    </row>
    <row r="48" spans="1:31" ht="15">
      <c r="A48" s="35">
        <v>46</v>
      </c>
      <c r="B48" s="36" t="s">
        <v>44</v>
      </c>
      <c r="C48" s="33">
        <v>1953</v>
      </c>
      <c r="D48" s="37" t="s">
        <v>1</v>
      </c>
      <c r="E48" s="33">
        <v>1</v>
      </c>
      <c r="F48" s="33">
        <v>16</v>
      </c>
      <c r="J48" s="33">
        <v>14</v>
      </c>
      <c r="K48" s="33">
        <v>17</v>
      </c>
      <c r="P48" s="66">
        <v>1</v>
      </c>
      <c r="Q48" s="66">
        <v>1</v>
      </c>
      <c r="R48" s="66">
        <v>10</v>
      </c>
      <c r="Z48" s="41">
        <f>MaxSum12(E48:Y48)</f>
        <v>60</v>
      </c>
      <c r="AA48" s="33">
        <f>SUM(E48,H48,I48,J48,K48,O48,P48,L48,Q48,W48)</f>
        <v>34</v>
      </c>
      <c r="AB48" s="33">
        <f>SUM(F48,M48,R48,S48,Y48)</f>
        <v>26</v>
      </c>
      <c r="AC48" s="33">
        <f>SUM(G48,N48,T48,V48,U48,X48)</f>
        <v>0</v>
      </c>
      <c r="AD48" s="33">
        <f>SUM(AB48:AC48)</f>
        <v>26</v>
      </c>
      <c r="AE48" s="33">
        <f>SUM(AA48+AD48)</f>
        <v>60</v>
      </c>
    </row>
    <row r="49" spans="1:31" ht="15">
      <c r="A49" s="35">
        <v>47</v>
      </c>
      <c r="B49" s="36" t="s">
        <v>176</v>
      </c>
      <c r="C49" s="33">
        <v>1955</v>
      </c>
      <c r="D49" s="37" t="s">
        <v>108</v>
      </c>
      <c r="I49" s="33">
        <v>15</v>
      </c>
      <c r="J49" s="33">
        <v>14</v>
      </c>
      <c r="L49" s="33">
        <v>1</v>
      </c>
      <c r="M49" s="66">
        <v>8</v>
      </c>
      <c r="O49" s="33">
        <v>1</v>
      </c>
      <c r="S49" s="74">
        <v>3</v>
      </c>
      <c r="W49" s="66">
        <v>8</v>
      </c>
      <c r="Y49" s="33">
        <v>10</v>
      </c>
      <c r="Z49" s="41">
        <f>MaxSum12(E49:Y49)</f>
        <v>60</v>
      </c>
      <c r="AA49" s="33">
        <f>SUM(E49,H49,I49,J49,K49,O49,P49,L49,Q49,W49)</f>
        <v>39</v>
      </c>
      <c r="AB49" s="33">
        <f>SUM(F49,M49,R49,S49,Y49)</f>
        <v>21</v>
      </c>
      <c r="AC49" s="33">
        <f>SUM(G49,N49,T49,V49,U49,X49)</f>
        <v>0</v>
      </c>
      <c r="AD49" s="33">
        <f>SUM(AB49:AC49)</f>
        <v>21</v>
      </c>
      <c r="AE49" s="33">
        <f>SUM(AA49+AD49)</f>
        <v>60</v>
      </c>
    </row>
    <row r="50" spans="1:31" ht="15">
      <c r="A50" s="35">
        <v>48</v>
      </c>
      <c r="B50" s="36" t="s">
        <v>187</v>
      </c>
      <c r="C50" s="33">
        <v>1953</v>
      </c>
      <c r="D50" s="37" t="s">
        <v>111</v>
      </c>
      <c r="J50" s="33">
        <v>24</v>
      </c>
      <c r="K50" s="33">
        <v>24</v>
      </c>
      <c r="L50" s="33">
        <v>8</v>
      </c>
      <c r="Z50" s="41">
        <f>MaxSum12(E50:Y50)</f>
        <v>56</v>
      </c>
      <c r="AA50" s="33">
        <f>SUM(E50,H50,I50,J50,K50,O50,P50,L50,Q50,W50)</f>
        <v>56</v>
      </c>
      <c r="AB50" s="33">
        <f>SUM(F50,M50,R50,S50,Y50)</f>
        <v>0</v>
      </c>
      <c r="AC50" s="33">
        <f>SUM(G50,N50,T50,V50,U50,X50)</f>
        <v>0</v>
      </c>
      <c r="AD50" s="33">
        <f>SUM(AB50:AC50)</f>
        <v>0</v>
      </c>
      <c r="AE50" s="33">
        <f>SUM(AA50+AD50)</f>
        <v>56</v>
      </c>
    </row>
    <row r="51" spans="1:31" ht="15">
      <c r="A51" s="35">
        <v>49</v>
      </c>
      <c r="B51" s="36" t="s">
        <v>170</v>
      </c>
      <c r="C51" s="33">
        <v>1953</v>
      </c>
      <c r="D51" s="37" t="s">
        <v>108</v>
      </c>
      <c r="I51" s="33">
        <v>19</v>
      </c>
      <c r="J51" s="33">
        <v>13</v>
      </c>
      <c r="K51" s="33">
        <v>19</v>
      </c>
      <c r="L51" s="33">
        <v>3</v>
      </c>
      <c r="O51" s="33">
        <v>1</v>
      </c>
      <c r="Z51" s="41">
        <f>MaxSum12(E51:Y51)</f>
        <v>55</v>
      </c>
      <c r="AA51" s="33">
        <f>SUM(E51,H51,I51,J51,K51,O51,P51,L51,Q51,W51)</f>
        <v>55</v>
      </c>
      <c r="AB51" s="33">
        <f>SUM(F51,M51,R51,S51,Y51)</f>
        <v>0</v>
      </c>
      <c r="AC51" s="33">
        <f>SUM(G51,N51,T51,V51,U51,X51)</f>
        <v>0</v>
      </c>
      <c r="AD51" s="33">
        <f>SUM(AB51:AC51)</f>
        <v>0</v>
      </c>
      <c r="AE51" s="33">
        <f>SUM(AA51+AD51)</f>
        <v>55</v>
      </c>
    </row>
    <row r="52" spans="1:31" ht="15">
      <c r="A52" s="35">
        <v>50</v>
      </c>
      <c r="B52" s="45" t="s">
        <v>146</v>
      </c>
      <c r="C52" s="46">
        <v>1960</v>
      </c>
      <c r="D52" s="47" t="s">
        <v>147</v>
      </c>
      <c r="E52" s="46">
        <v>16</v>
      </c>
      <c r="F52" s="46">
        <v>19</v>
      </c>
      <c r="G52" s="46">
        <v>17</v>
      </c>
      <c r="H52" s="46"/>
      <c r="I52" s="46"/>
      <c r="J52" s="46"/>
      <c r="K52" s="46"/>
      <c r="L52" s="46"/>
      <c r="M52" s="70"/>
      <c r="N52" s="46"/>
      <c r="O52" s="46"/>
      <c r="P52" s="70"/>
      <c r="Q52" s="70"/>
      <c r="R52" s="70"/>
      <c r="S52" s="79"/>
      <c r="T52" s="70"/>
      <c r="U52" s="70"/>
      <c r="V52" s="70"/>
      <c r="W52" s="70"/>
      <c r="X52" s="70"/>
      <c r="Y52" s="46"/>
      <c r="Z52" s="48">
        <f>MaxSum12(E52:Y52)</f>
        <v>52</v>
      </c>
      <c r="AA52" s="33">
        <f>SUM(E52,H52,I52,J52,K52,O52,P52,L52,Q52,W52)</f>
        <v>16</v>
      </c>
      <c r="AB52" s="33">
        <f>SUM(F52,M52,R52,S52,Y52)</f>
        <v>19</v>
      </c>
      <c r="AC52" s="33">
        <f>SUM(G52,N52,T52,V52,U52,X52)</f>
        <v>17</v>
      </c>
      <c r="AD52" s="49">
        <f>SUM(AB52:AC52)</f>
        <v>36</v>
      </c>
      <c r="AE52" s="33">
        <f>SUM(AA52+AD52)</f>
        <v>52</v>
      </c>
    </row>
    <row r="53" spans="1:31" ht="15">
      <c r="A53" s="35">
        <v>51</v>
      </c>
      <c r="B53" s="39" t="s">
        <v>51</v>
      </c>
      <c r="C53" s="38">
        <v>1942</v>
      </c>
      <c r="D53" s="40" t="s">
        <v>1</v>
      </c>
      <c r="E53" s="33">
        <v>7</v>
      </c>
      <c r="F53" s="33">
        <v>16</v>
      </c>
      <c r="I53" s="38"/>
      <c r="K53" s="33">
        <v>14</v>
      </c>
      <c r="O53" s="36"/>
      <c r="Q53" s="66">
        <v>1</v>
      </c>
      <c r="R53" s="66">
        <v>10</v>
      </c>
      <c r="Z53" s="41">
        <f>MaxSum12(E53:Y53)</f>
        <v>48</v>
      </c>
      <c r="AA53" s="33">
        <f>SUM(E53,H53,I53,J53,K53,O53,P53,L53,Q53,W53)</f>
        <v>22</v>
      </c>
      <c r="AB53" s="33">
        <f>SUM(F53,M53,R53,S53,Y53)</f>
        <v>26</v>
      </c>
      <c r="AC53" s="33">
        <f>SUM(G53,N53,T53,V53,U53,X53)</f>
        <v>0</v>
      </c>
      <c r="AD53" s="33">
        <f>SUM(AB53:AC53)</f>
        <v>26</v>
      </c>
      <c r="AE53" s="33">
        <f>SUM(AA53+AD53)</f>
        <v>48</v>
      </c>
    </row>
    <row r="54" spans="1:31" ht="15">
      <c r="A54" s="35">
        <v>52</v>
      </c>
      <c r="B54" s="36" t="s">
        <v>106</v>
      </c>
      <c r="C54" s="33">
        <v>1990</v>
      </c>
      <c r="D54" s="37" t="s">
        <v>7</v>
      </c>
      <c r="H54" s="33">
        <v>6</v>
      </c>
      <c r="I54" s="33">
        <v>14</v>
      </c>
      <c r="J54" s="33">
        <v>15</v>
      </c>
      <c r="O54" s="33">
        <v>4</v>
      </c>
      <c r="S54" s="74">
        <v>8</v>
      </c>
      <c r="Z54" s="41">
        <f>MaxSum12(E54:Y54)</f>
        <v>47</v>
      </c>
      <c r="AA54" s="33">
        <f>SUM(E54,H54,I54,J54,K54,O54,P54,L54,Q54,W54)</f>
        <v>39</v>
      </c>
      <c r="AB54" s="33">
        <f>SUM(F54,M54,R54,S54,Y54)</f>
        <v>8</v>
      </c>
      <c r="AC54" s="33">
        <f>SUM(G54,N54,T54,V54,U54,X54)</f>
        <v>0</v>
      </c>
      <c r="AD54" s="33">
        <f>SUM(AB54:AC54)</f>
        <v>8</v>
      </c>
      <c r="AE54" s="33">
        <f>SUM(AA54+AD54)</f>
        <v>47</v>
      </c>
    </row>
    <row r="55" spans="1:31" ht="15">
      <c r="A55" s="35">
        <v>53</v>
      </c>
      <c r="B55" s="39" t="s">
        <v>165</v>
      </c>
      <c r="C55" s="38">
        <v>1961</v>
      </c>
      <c r="D55" s="40" t="s">
        <v>109</v>
      </c>
      <c r="E55" s="38"/>
      <c r="F55" s="38"/>
      <c r="G55" s="38"/>
      <c r="H55" s="38"/>
      <c r="I55" s="38">
        <v>23</v>
      </c>
      <c r="J55" s="38"/>
      <c r="K55" s="38"/>
      <c r="L55" s="38">
        <v>1</v>
      </c>
      <c r="M55" s="68">
        <v>21</v>
      </c>
      <c r="N55" s="38"/>
      <c r="O55" s="36"/>
      <c r="R55" s="68"/>
      <c r="S55" s="75"/>
      <c r="T55" s="68"/>
      <c r="U55" s="68"/>
      <c r="V55" s="68"/>
      <c r="W55" s="68"/>
      <c r="X55" s="68"/>
      <c r="Y55" s="38"/>
      <c r="Z55" s="41">
        <f>MaxSum12(E55:Y55)</f>
        <v>45</v>
      </c>
      <c r="AA55" s="33">
        <f>SUM(E55,H55,I55,J55,K55,O55,P55,L55,Q55,W55)</f>
        <v>24</v>
      </c>
      <c r="AB55" s="33">
        <f>SUM(F55,M55,R55,S55,Y55)</f>
        <v>21</v>
      </c>
      <c r="AC55" s="33">
        <f>SUM(G55,N55,T55,V55,U55,X55)</f>
        <v>0</v>
      </c>
      <c r="AD55" s="33">
        <f>SUM(AB55:AC55)</f>
        <v>21</v>
      </c>
      <c r="AE55" s="33">
        <f>SUM(AA55+AD55)</f>
        <v>45</v>
      </c>
    </row>
    <row r="56" spans="1:31" ht="15">
      <c r="A56" s="35">
        <v>54</v>
      </c>
      <c r="B56" s="36" t="s">
        <v>93</v>
      </c>
      <c r="C56" s="33">
        <v>1940</v>
      </c>
      <c r="D56" s="37" t="s">
        <v>96</v>
      </c>
      <c r="H56" s="33">
        <v>1</v>
      </c>
      <c r="I56" s="33">
        <v>22</v>
      </c>
      <c r="J56" s="33">
        <v>20</v>
      </c>
      <c r="Z56" s="41">
        <f>MaxSum12(E56:Y56)</f>
        <v>43</v>
      </c>
      <c r="AA56" s="33">
        <f>SUM(E56,H56,I56,J56,K56,O56,P56,L56,Q56,W56)</f>
        <v>43</v>
      </c>
      <c r="AB56" s="33">
        <f>SUM(F56,M56,R56,S56,Y56)</f>
        <v>0</v>
      </c>
      <c r="AC56" s="33">
        <f>SUM(G56,N56,T56,V56,U56,X56)</f>
        <v>0</v>
      </c>
      <c r="AD56" s="33">
        <f>SUM(AB56:AC56)</f>
        <v>0</v>
      </c>
      <c r="AE56" s="33">
        <f>SUM(AA56+AD56)</f>
        <v>43</v>
      </c>
    </row>
    <row r="57" spans="1:31" ht="15">
      <c r="A57" s="35">
        <v>55</v>
      </c>
      <c r="B57" s="36" t="s">
        <v>189</v>
      </c>
      <c r="C57" s="33">
        <v>1944</v>
      </c>
      <c r="D57" s="37" t="s">
        <v>109</v>
      </c>
      <c r="L57" s="33">
        <v>11</v>
      </c>
      <c r="M57" s="66">
        <v>13</v>
      </c>
      <c r="S57" s="74">
        <v>19</v>
      </c>
      <c r="Z57" s="41">
        <f>MaxSum12(E57:Y57)</f>
        <v>43</v>
      </c>
      <c r="AA57" s="33">
        <f>SUM(E57,H57,I57,J57,K57,O57,P57,L57,Q57,W57)</f>
        <v>11</v>
      </c>
      <c r="AB57" s="33">
        <f>SUM(F57,M57,R57,S57,Y57)</f>
        <v>32</v>
      </c>
      <c r="AC57" s="33">
        <f>SUM(G57,N57,T57,V57,U57,X57)</f>
        <v>0</v>
      </c>
      <c r="AD57" s="33">
        <f>SUM(AB57:AC57)</f>
        <v>32</v>
      </c>
      <c r="AE57" s="33">
        <f>SUM(AA57+AD57)</f>
        <v>43</v>
      </c>
    </row>
    <row r="58" spans="1:31" ht="15">
      <c r="A58" s="35">
        <v>56</v>
      </c>
      <c r="B58" s="44" t="s">
        <v>148</v>
      </c>
      <c r="C58" s="49">
        <v>1956</v>
      </c>
      <c r="D58" s="50" t="s">
        <v>147</v>
      </c>
      <c r="E58" s="49">
        <v>22</v>
      </c>
      <c r="F58" s="49">
        <v>19</v>
      </c>
      <c r="G58" s="49"/>
      <c r="H58" s="49"/>
      <c r="I58" s="49"/>
      <c r="J58" s="49"/>
      <c r="K58" s="49"/>
      <c r="L58" s="49"/>
      <c r="M58" s="71"/>
      <c r="N58" s="49"/>
      <c r="O58" s="49"/>
      <c r="P58" s="71"/>
      <c r="Q58" s="71"/>
      <c r="R58" s="71"/>
      <c r="S58" s="80"/>
      <c r="T58" s="71"/>
      <c r="U58" s="71"/>
      <c r="V58" s="71"/>
      <c r="W58" s="71"/>
      <c r="X58" s="71"/>
      <c r="Y58" s="49"/>
      <c r="Z58" s="48">
        <f>MaxSum12(E58:Y58)</f>
        <v>41</v>
      </c>
      <c r="AA58" s="33">
        <f>SUM(E58,H58,I58,J58,K58,O58,P58,L58,Q58,W58)</f>
        <v>22</v>
      </c>
      <c r="AB58" s="33">
        <f>SUM(F58,M58,R58,S58,Y58)</f>
        <v>19</v>
      </c>
      <c r="AC58" s="33">
        <f>SUM(G58,N58,T58,V58,U58,X58)</f>
        <v>0</v>
      </c>
      <c r="AD58" s="49">
        <f>SUM(AB58:AC58)</f>
        <v>19</v>
      </c>
      <c r="AE58" s="33">
        <f>SUM(AA58+AD58)</f>
        <v>41</v>
      </c>
    </row>
    <row r="59" spans="1:31" ht="15">
      <c r="A59" s="35">
        <v>57</v>
      </c>
      <c r="B59" s="36" t="s">
        <v>92</v>
      </c>
      <c r="C59" s="33">
        <v>1939</v>
      </c>
      <c r="D59" s="37" t="s">
        <v>96</v>
      </c>
      <c r="E59" s="38"/>
      <c r="F59" s="38"/>
      <c r="G59" s="38"/>
      <c r="H59" s="38">
        <v>4</v>
      </c>
      <c r="I59" s="43">
        <v>22</v>
      </c>
      <c r="J59" s="43">
        <v>14</v>
      </c>
      <c r="K59" s="43"/>
      <c r="L59" s="43"/>
      <c r="M59" s="69"/>
      <c r="N59" s="43"/>
      <c r="O59" s="43"/>
      <c r="P59" s="69"/>
      <c r="R59" s="69"/>
      <c r="S59" s="78"/>
      <c r="T59" s="69"/>
      <c r="U59" s="69"/>
      <c r="V59" s="69"/>
      <c r="W59" s="69"/>
      <c r="X59" s="69"/>
      <c r="Y59" s="43"/>
      <c r="Z59" s="41">
        <f>MaxSum12(E59:Y59)</f>
        <v>40</v>
      </c>
      <c r="AA59" s="33">
        <f>SUM(E59,H59,I59,J59,K59,O59,P59,L59,Q59,W59)</f>
        <v>40</v>
      </c>
      <c r="AB59" s="33">
        <f>SUM(F59,M59,R59,S59,Y59)</f>
        <v>0</v>
      </c>
      <c r="AC59" s="33">
        <f>SUM(G59,N59,T59,V59,U59,X59)</f>
        <v>0</v>
      </c>
      <c r="AD59" s="33">
        <f>SUM(AB59:AC59)</f>
        <v>0</v>
      </c>
      <c r="AE59" s="33">
        <f>SUM(AA59+AD59)</f>
        <v>40</v>
      </c>
    </row>
    <row r="60" spans="1:31" ht="15">
      <c r="A60" s="35">
        <v>58</v>
      </c>
      <c r="B60" s="36" t="s">
        <v>172</v>
      </c>
      <c r="C60" s="33">
        <v>1971</v>
      </c>
      <c r="D60" s="37" t="s">
        <v>109</v>
      </c>
      <c r="I60" s="33">
        <v>18</v>
      </c>
      <c r="M60" s="66">
        <v>21</v>
      </c>
      <c r="Z60" s="41">
        <f>MaxSum12(E60:Y60)</f>
        <v>39</v>
      </c>
      <c r="AA60" s="33">
        <f>SUM(E60,H60,I60,J60,K60,O60,P60,L60,Q60,W60)</f>
        <v>18</v>
      </c>
      <c r="AB60" s="33">
        <f>SUM(F60,M60,R60,S60,Y60)</f>
        <v>21</v>
      </c>
      <c r="AC60" s="33">
        <f>SUM(G60,N60,T60,V60,U60,X60)</f>
        <v>0</v>
      </c>
      <c r="AD60" s="33">
        <f>SUM(AB60:AC60)</f>
        <v>21</v>
      </c>
      <c r="AE60" s="33">
        <f>SUM(AA60+AD60)</f>
        <v>39</v>
      </c>
    </row>
    <row r="61" spans="1:31" ht="15">
      <c r="A61" s="35">
        <v>59</v>
      </c>
      <c r="B61" s="36" t="s">
        <v>52</v>
      </c>
      <c r="C61" s="33">
        <v>1963</v>
      </c>
      <c r="D61" s="37" t="s">
        <v>46</v>
      </c>
      <c r="E61" s="33">
        <v>10</v>
      </c>
      <c r="J61" s="33">
        <v>19</v>
      </c>
      <c r="L61" s="33">
        <v>5</v>
      </c>
      <c r="S61" s="74">
        <v>4</v>
      </c>
      <c r="Z61" s="41">
        <f>MaxSum12(E61:Y61)</f>
        <v>38</v>
      </c>
      <c r="AA61" s="33">
        <f>SUM(E61,H61,I61,J61,K61,O61,P61,L61,Q61,W61)</f>
        <v>34</v>
      </c>
      <c r="AB61" s="33">
        <f>SUM(F61,M61,R61,S61,Y61)</f>
        <v>4</v>
      </c>
      <c r="AC61" s="33">
        <f>SUM(G61,N61,T61,V61,U61,X61)</f>
        <v>0</v>
      </c>
      <c r="AD61" s="33">
        <f>SUM(AB61:AC61)</f>
        <v>4</v>
      </c>
      <c r="AE61" s="33">
        <f>SUM(AA61+AD61)</f>
        <v>38</v>
      </c>
    </row>
    <row r="62" spans="1:31" ht="15">
      <c r="A62" s="35">
        <v>60</v>
      </c>
      <c r="B62" s="36" t="s">
        <v>107</v>
      </c>
      <c r="C62" s="33">
        <v>1957</v>
      </c>
      <c r="D62" s="37" t="s">
        <v>96</v>
      </c>
      <c r="E62" s="38"/>
      <c r="F62" s="38"/>
      <c r="G62" s="38"/>
      <c r="H62" s="38">
        <v>1</v>
      </c>
      <c r="I62" s="38">
        <v>20</v>
      </c>
      <c r="J62" s="38">
        <v>16</v>
      </c>
      <c r="K62" s="38"/>
      <c r="L62" s="38"/>
      <c r="M62" s="68"/>
      <c r="N62" s="38"/>
      <c r="O62" s="38"/>
      <c r="P62" s="68"/>
      <c r="Q62" s="68"/>
      <c r="R62" s="68"/>
      <c r="S62" s="75"/>
      <c r="T62" s="68"/>
      <c r="U62" s="68"/>
      <c r="V62" s="68"/>
      <c r="W62" s="68"/>
      <c r="X62" s="68"/>
      <c r="Y62" s="38"/>
      <c r="Z62" s="41">
        <f>MaxSum12(E62:Y62)</f>
        <v>37</v>
      </c>
      <c r="AA62" s="33">
        <f>SUM(E62,H62,I62,J62,K62,O62,P62,L62,Q62,W62)</f>
        <v>37</v>
      </c>
      <c r="AB62" s="33">
        <f>SUM(F62,M62,R62,S62,Y62)</f>
        <v>0</v>
      </c>
      <c r="AC62" s="33">
        <f>SUM(G62,N62,T62,V62,U62,X62)</f>
        <v>0</v>
      </c>
      <c r="AD62" s="33">
        <f>SUM(AB62:AC62)</f>
        <v>0</v>
      </c>
      <c r="AE62" s="33">
        <f>SUM(AA62+AD62)</f>
        <v>37</v>
      </c>
    </row>
    <row r="63" spans="1:31" ht="15">
      <c r="A63" s="35">
        <v>61</v>
      </c>
      <c r="B63" s="36" t="s">
        <v>215</v>
      </c>
      <c r="D63" s="37" t="s">
        <v>108</v>
      </c>
      <c r="O63" s="33">
        <v>14</v>
      </c>
      <c r="P63" s="66">
        <v>1</v>
      </c>
      <c r="Q63" s="66">
        <v>22</v>
      </c>
      <c r="Z63" s="41">
        <f>MaxSum12(E63:Y63)</f>
        <v>37</v>
      </c>
      <c r="AA63" s="33">
        <f>SUM(E63,H63,I63,J63,K63,O63,P63,L63,Q63,W63)</f>
        <v>37</v>
      </c>
      <c r="AB63" s="33">
        <f>SUM(F63,M63,R63,S63,Y63)</f>
        <v>0</v>
      </c>
      <c r="AC63" s="33">
        <f>SUM(G63,N63,T63,V63,U63,X63)</f>
        <v>0</v>
      </c>
      <c r="AD63" s="33">
        <f>SUM(AB63:AC63)</f>
        <v>0</v>
      </c>
      <c r="AE63" s="33">
        <f>SUM(AA63+AD63)</f>
        <v>37</v>
      </c>
    </row>
    <row r="64" spans="1:31" ht="15">
      <c r="A64" s="35">
        <v>62</v>
      </c>
      <c r="B64" s="36" t="s">
        <v>185</v>
      </c>
      <c r="C64" s="33">
        <v>1984</v>
      </c>
      <c r="D64" s="37" t="s">
        <v>111</v>
      </c>
      <c r="J64" s="33">
        <v>17</v>
      </c>
      <c r="K64" s="33">
        <v>16</v>
      </c>
      <c r="S64" s="74">
        <v>4</v>
      </c>
      <c r="Z64" s="41">
        <f>MaxSum12(E64:Y64)</f>
        <v>37</v>
      </c>
      <c r="AA64" s="33">
        <f>SUM(E64,H64,I64,J64,K64,O64,P64,L64,Q64,W64)</f>
        <v>33</v>
      </c>
      <c r="AB64" s="33">
        <f>SUM(F64,M64,R64,S64,Y64)</f>
        <v>4</v>
      </c>
      <c r="AC64" s="33">
        <f>SUM(G64,N64,T64,V64,U64,X64)</f>
        <v>0</v>
      </c>
      <c r="AD64" s="33">
        <f>SUM(AB64:AC64)</f>
        <v>4</v>
      </c>
      <c r="AE64" s="33">
        <f>SUM(AA64+AD64)</f>
        <v>37</v>
      </c>
    </row>
    <row r="65" spans="1:31" ht="15">
      <c r="A65" s="35">
        <v>63</v>
      </c>
      <c r="B65" s="36" t="s">
        <v>69</v>
      </c>
      <c r="C65" s="33">
        <v>1988</v>
      </c>
      <c r="D65" s="37" t="s">
        <v>1</v>
      </c>
      <c r="E65" s="33">
        <v>1</v>
      </c>
      <c r="K65" s="33">
        <v>13</v>
      </c>
      <c r="P65" s="66">
        <v>5</v>
      </c>
      <c r="Q65" s="66">
        <v>7</v>
      </c>
      <c r="R65" s="66">
        <v>11</v>
      </c>
      <c r="Z65" s="41">
        <f>MaxSum12(E65:Y65)</f>
        <v>37</v>
      </c>
      <c r="AA65" s="33">
        <f>SUM(E65,H65,I65,J65,K65,O65,P65,L65,Q65,W65)</f>
        <v>26</v>
      </c>
      <c r="AB65" s="33">
        <f>SUM(F65,M65,R65,S65,Y65)</f>
        <v>11</v>
      </c>
      <c r="AC65" s="33">
        <f>SUM(G65,N65,T65,V65,U65,X65)</f>
        <v>0</v>
      </c>
      <c r="AD65" s="33">
        <f>SUM(AB65:AC65)</f>
        <v>11</v>
      </c>
      <c r="AE65" s="33">
        <f>SUM(AA65+AD65)</f>
        <v>37</v>
      </c>
    </row>
    <row r="66" spans="1:31" ht="15">
      <c r="A66" s="35">
        <v>64</v>
      </c>
      <c r="B66" s="36" t="s">
        <v>91</v>
      </c>
      <c r="C66" s="33">
        <v>1990</v>
      </c>
      <c r="D66" s="37" t="s">
        <v>149</v>
      </c>
      <c r="E66" s="33">
        <v>1</v>
      </c>
      <c r="I66" s="38"/>
      <c r="K66" s="33">
        <v>16</v>
      </c>
      <c r="L66" s="33">
        <v>2</v>
      </c>
      <c r="M66" s="66">
        <v>10</v>
      </c>
      <c r="O66" s="39">
        <v>1</v>
      </c>
      <c r="P66" s="68">
        <v>1</v>
      </c>
      <c r="Q66" s="68"/>
      <c r="S66" s="74">
        <v>6</v>
      </c>
      <c r="Z66" s="41">
        <f>MaxSum12(E66:Y66)</f>
        <v>37</v>
      </c>
      <c r="AA66" s="33">
        <f>SUM(E66,H66,I66,J66,K66,O66,P66,L66,Q66,W66)</f>
        <v>21</v>
      </c>
      <c r="AB66" s="33">
        <f>SUM(F66,M66,R66,S66,Y66)</f>
        <v>16</v>
      </c>
      <c r="AC66" s="33">
        <f>SUM(G66,N66,T66,V66,U66,X66)</f>
        <v>0</v>
      </c>
      <c r="AD66" s="33">
        <f>SUM(AB66:AC66)</f>
        <v>16</v>
      </c>
      <c r="AE66" s="33">
        <f>SUM(AA66+AD66)</f>
        <v>37</v>
      </c>
    </row>
    <row r="67" spans="1:31" ht="15">
      <c r="A67" s="35">
        <v>65</v>
      </c>
      <c r="B67" s="36" t="s">
        <v>26</v>
      </c>
      <c r="C67" s="33">
        <v>1931</v>
      </c>
      <c r="D67" s="37" t="s">
        <v>1</v>
      </c>
      <c r="E67" s="33">
        <v>1</v>
      </c>
      <c r="I67" s="42"/>
      <c r="J67" s="42">
        <v>22</v>
      </c>
      <c r="K67" s="42"/>
      <c r="L67" s="42"/>
      <c r="M67" s="67"/>
      <c r="N67" s="42"/>
      <c r="O67" s="42"/>
      <c r="P67" s="67">
        <v>3</v>
      </c>
      <c r="Q67" s="67">
        <v>8</v>
      </c>
      <c r="R67" s="67"/>
      <c r="S67" s="76"/>
      <c r="T67" s="67"/>
      <c r="U67" s="67"/>
      <c r="V67" s="67"/>
      <c r="W67" s="67"/>
      <c r="X67" s="67"/>
      <c r="Y67" s="42"/>
      <c r="Z67" s="41">
        <f>MaxSum12(E67:Y67)</f>
        <v>34</v>
      </c>
      <c r="AA67" s="33">
        <f>SUM(E67,H67,I67,J67,K67,O67,P67,L67,Q67,W67)</f>
        <v>34</v>
      </c>
      <c r="AB67" s="33">
        <f>SUM(F67,M67,R67,S67,Y67)</f>
        <v>0</v>
      </c>
      <c r="AC67" s="33">
        <f>SUM(G67,N67,T67,V67,U67,X67)</f>
        <v>0</v>
      </c>
      <c r="AD67" s="33">
        <f>SUM(AB67:AC67)</f>
        <v>0</v>
      </c>
      <c r="AE67" s="33">
        <f>SUM(AA67+AD67)</f>
        <v>34</v>
      </c>
    </row>
    <row r="68" spans="1:31" ht="15">
      <c r="A68" s="35">
        <v>66</v>
      </c>
      <c r="B68" s="39" t="s">
        <v>166</v>
      </c>
      <c r="C68" s="38">
        <v>1990</v>
      </c>
      <c r="D68" s="40" t="s">
        <v>109</v>
      </c>
      <c r="E68" s="38"/>
      <c r="F68" s="38"/>
      <c r="G68" s="38"/>
      <c r="H68" s="38"/>
      <c r="I68" s="38">
        <v>22</v>
      </c>
      <c r="J68" s="38"/>
      <c r="K68" s="38"/>
      <c r="L68" s="38">
        <v>9</v>
      </c>
      <c r="M68" s="68"/>
      <c r="N68" s="38"/>
      <c r="O68" s="38"/>
      <c r="P68" s="68"/>
      <c r="Q68" s="68"/>
      <c r="R68" s="68"/>
      <c r="S68" s="75"/>
      <c r="T68" s="68"/>
      <c r="U68" s="68"/>
      <c r="V68" s="68"/>
      <c r="W68" s="68"/>
      <c r="X68" s="68"/>
      <c r="Y68" s="38"/>
      <c r="Z68" s="41">
        <f>MaxSum12(E68:Y68)</f>
        <v>31</v>
      </c>
      <c r="AA68" s="33">
        <f>SUM(E68,H68,I68,J68,K68,O68,P68,L68,Q68,W68)</f>
        <v>31</v>
      </c>
      <c r="AB68" s="33">
        <f>SUM(F68,M68,R68,S68,Y68)</f>
        <v>0</v>
      </c>
      <c r="AC68" s="33">
        <f>SUM(G68,N68,T68,V68,U68,X68)</f>
        <v>0</v>
      </c>
      <c r="AD68" s="33">
        <f>SUM(AB68:AC68)</f>
        <v>0</v>
      </c>
      <c r="AE68" s="33">
        <f>SUM(AA68+AD68)</f>
        <v>31</v>
      </c>
    </row>
    <row r="69" spans="1:31" ht="15">
      <c r="A69" s="35">
        <v>67</v>
      </c>
      <c r="B69" s="36" t="s">
        <v>116</v>
      </c>
      <c r="C69" s="33">
        <v>1962</v>
      </c>
      <c r="D69" s="37" t="s">
        <v>1</v>
      </c>
      <c r="E69" s="33">
        <v>1</v>
      </c>
      <c r="F69" s="33">
        <v>15</v>
      </c>
      <c r="G69" s="33">
        <v>14</v>
      </c>
      <c r="Z69" s="41">
        <f>MaxSum12(E69:Y69)</f>
        <v>30</v>
      </c>
      <c r="AA69" s="33">
        <f>SUM(E69,H69,I69,J69,K69,O69,P69,L69,Q69,W69)</f>
        <v>1</v>
      </c>
      <c r="AB69" s="33">
        <f>SUM(F69,M69,R69,S69,Y69)</f>
        <v>15</v>
      </c>
      <c r="AC69" s="33">
        <f>SUM(G69,N69,T69,V69,U69,X69)</f>
        <v>14</v>
      </c>
      <c r="AD69" s="33">
        <f>SUM(AB69:AC69)</f>
        <v>29</v>
      </c>
      <c r="AE69" s="33">
        <f>SUM(AA69+AD69)</f>
        <v>30</v>
      </c>
    </row>
    <row r="70" spans="1:31" ht="15">
      <c r="A70" s="35">
        <v>68</v>
      </c>
      <c r="B70" s="36" t="s">
        <v>206</v>
      </c>
      <c r="C70" s="33">
        <v>1988</v>
      </c>
      <c r="D70" s="37" t="s">
        <v>1</v>
      </c>
      <c r="K70" s="33">
        <v>16</v>
      </c>
      <c r="P70" s="66">
        <v>1</v>
      </c>
      <c r="R70" s="66">
        <v>11</v>
      </c>
      <c r="Z70" s="41">
        <f>MaxSum12(E70:Y70)</f>
        <v>28</v>
      </c>
      <c r="AA70" s="33">
        <f>SUM(E70,H70,I70,J70,K70,O70,P70,L70,Q70,W70)</f>
        <v>17</v>
      </c>
      <c r="AB70" s="33">
        <f>SUM(F70,M70,R70,S70,Y70)</f>
        <v>11</v>
      </c>
      <c r="AC70" s="33">
        <f>SUM(G70,N70,T70,V70,U70,X70)</f>
        <v>0</v>
      </c>
      <c r="AD70" s="33">
        <f>SUM(AB70:AC70)</f>
        <v>11</v>
      </c>
      <c r="AE70" s="33">
        <f>SUM(AA70+AD70)</f>
        <v>28</v>
      </c>
    </row>
    <row r="71" spans="1:31" ht="15">
      <c r="A71" s="35">
        <v>69</v>
      </c>
      <c r="B71" s="36" t="s">
        <v>177</v>
      </c>
      <c r="C71" s="33">
        <v>1950</v>
      </c>
      <c r="D71" s="37" t="s">
        <v>96</v>
      </c>
      <c r="I71" s="33">
        <v>14</v>
      </c>
      <c r="J71" s="33">
        <v>13</v>
      </c>
      <c r="Z71" s="41">
        <f>MaxSum12(E71:Y71)</f>
        <v>27</v>
      </c>
      <c r="AA71" s="33">
        <f>SUM(E71,H71,I71,J71,K71,O71,P71,L71,Q71,W71)</f>
        <v>27</v>
      </c>
      <c r="AB71" s="33">
        <f>SUM(F71,M71,R71,S71,Y71)</f>
        <v>0</v>
      </c>
      <c r="AC71" s="33">
        <f>SUM(G71,N71,T71,V71,U71,X71)</f>
        <v>0</v>
      </c>
      <c r="AD71" s="33">
        <f>SUM(AB71:AC71)</f>
        <v>0</v>
      </c>
      <c r="AE71" s="33">
        <f>SUM(AA71+AD71)</f>
        <v>27</v>
      </c>
    </row>
    <row r="72" spans="1:31" ht="15">
      <c r="A72" s="35">
        <v>70</v>
      </c>
      <c r="B72" s="36" t="s">
        <v>191</v>
      </c>
      <c r="C72" s="33">
        <v>1974</v>
      </c>
      <c r="D72" s="37" t="s">
        <v>3</v>
      </c>
      <c r="M72" s="66">
        <v>16</v>
      </c>
      <c r="S72" s="74">
        <v>10</v>
      </c>
      <c r="Z72" s="41">
        <f>MaxSum12(E72:Y72)</f>
        <v>26</v>
      </c>
      <c r="AA72" s="33">
        <f>SUM(E72,H72,I72,J72,K72,O72,P72,L72,Q72,W72)</f>
        <v>0</v>
      </c>
      <c r="AB72" s="33">
        <f>SUM(F72,M72,R72,S72,Y72)</f>
        <v>26</v>
      </c>
      <c r="AC72" s="33">
        <f>SUM(G72,N72,T72,V72,U72,X72)</f>
        <v>0</v>
      </c>
      <c r="AD72" s="33">
        <f>SUM(AB72:AC72)</f>
        <v>26</v>
      </c>
      <c r="AE72" s="33">
        <f>SUM(AA72+AD72)</f>
        <v>26</v>
      </c>
    </row>
    <row r="73" spans="1:31" ht="15">
      <c r="A73" s="35">
        <v>71</v>
      </c>
      <c r="B73" s="39" t="s">
        <v>196</v>
      </c>
      <c r="C73" s="38">
        <v>1964</v>
      </c>
      <c r="D73" s="40" t="s">
        <v>195</v>
      </c>
      <c r="E73" s="38"/>
      <c r="F73" s="38"/>
      <c r="G73" s="38"/>
      <c r="H73" s="38"/>
      <c r="I73" s="38"/>
      <c r="J73" s="38"/>
      <c r="K73" s="38">
        <v>13</v>
      </c>
      <c r="L73" s="38"/>
      <c r="M73" s="68">
        <v>11</v>
      </c>
      <c r="N73" s="38"/>
      <c r="O73" s="38"/>
      <c r="P73" s="68"/>
      <c r="Q73" s="68"/>
      <c r="R73" s="68"/>
      <c r="S73" s="75"/>
      <c r="T73" s="68"/>
      <c r="U73" s="68"/>
      <c r="V73" s="68"/>
      <c r="W73" s="68"/>
      <c r="X73" s="68"/>
      <c r="Y73" s="38"/>
      <c r="Z73" s="41">
        <f>MaxSum12(E73:Y73)</f>
        <v>24</v>
      </c>
      <c r="AA73" s="33">
        <f>SUM(E73,H73,I73,J73,K73,O73,P73,L73,Q73,W73)</f>
        <v>13</v>
      </c>
      <c r="AB73" s="33">
        <f>SUM(F73,M73,R73,S73,Y73)</f>
        <v>11</v>
      </c>
      <c r="AC73" s="33">
        <f>SUM(G73,N73,T73,V73,U73,X73)</f>
        <v>0</v>
      </c>
      <c r="AD73" s="33">
        <f>SUM(AB73:AC73)</f>
        <v>11</v>
      </c>
      <c r="AE73" s="33">
        <f>SUM(AA73+AD73)</f>
        <v>24</v>
      </c>
    </row>
    <row r="74" spans="1:31" ht="15">
      <c r="A74" s="35">
        <v>72</v>
      </c>
      <c r="B74" s="36" t="s">
        <v>197</v>
      </c>
      <c r="C74" s="33">
        <v>1929</v>
      </c>
      <c r="D74" s="37" t="s">
        <v>195</v>
      </c>
      <c r="K74" s="33">
        <v>18</v>
      </c>
      <c r="M74" s="66">
        <v>5</v>
      </c>
      <c r="Z74" s="41">
        <f>MaxSum12(E74:Y74)</f>
        <v>23</v>
      </c>
      <c r="AA74" s="33">
        <f>SUM(E74,H74,I74,J74,K74,O74,P74,L74,Q74,W74)</f>
        <v>18</v>
      </c>
      <c r="AB74" s="33">
        <f>SUM(F74,M74,R74,S74,Y74)</f>
        <v>5</v>
      </c>
      <c r="AC74" s="33">
        <f>SUM(G74,N74,T74,V74,U74,X74)</f>
        <v>0</v>
      </c>
      <c r="AD74" s="33">
        <f>SUM(AB74:AC74)</f>
        <v>5</v>
      </c>
      <c r="AE74" s="33">
        <f>SUM(AA74+AD74)</f>
        <v>23</v>
      </c>
    </row>
    <row r="75" spans="1:31" ht="15">
      <c r="A75" s="35">
        <v>73</v>
      </c>
      <c r="B75" s="36" t="s">
        <v>207</v>
      </c>
      <c r="C75" s="33">
        <v>1963</v>
      </c>
      <c r="D75" s="37" t="s">
        <v>1</v>
      </c>
      <c r="K75" s="33">
        <v>14</v>
      </c>
      <c r="V75" s="66">
        <v>9</v>
      </c>
      <c r="Z75" s="41">
        <f>MaxSum12(E75:Y75)</f>
        <v>23</v>
      </c>
      <c r="AA75" s="33">
        <f>SUM(E75,H75,I75,J75,K75,O75,P75,L75,Q75,W75)</f>
        <v>14</v>
      </c>
      <c r="AB75" s="33">
        <f>SUM(F75,M75,R75,S75,Y75)</f>
        <v>0</v>
      </c>
      <c r="AC75" s="33">
        <f>SUM(G75,N75,T75,V75,U75,X75)</f>
        <v>9</v>
      </c>
      <c r="AD75" s="33">
        <f>SUM(AB75:AC75)</f>
        <v>9</v>
      </c>
      <c r="AE75" s="33">
        <f>SUM(AA75+AD75)</f>
        <v>23</v>
      </c>
    </row>
    <row r="76" spans="1:31" ht="15">
      <c r="A76" s="35">
        <v>74</v>
      </c>
      <c r="B76" s="36" t="s">
        <v>18</v>
      </c>
      <c r="C76" s="33">
        <v>1949</v>
      </c>
      <c r="D76" s="37" t="s">
        <v>8</v>
      </c>
      <c r="E76" s="33">
        <v>3</v>
      </c>
      <c r="F76" s="33">
        <v>17</v>
      </c>
      <c r="Z76" s="41">
        <f>MaxSum12(E76:Y76)</f>
        <v>20</v>
      </c>
      <c r="AA76" s="33">
        <f>SUM(E76,H76,I76,J76,K76,O76,P76,L76,Q76,W76)</f>
        <v>3</v>
      </c>
      <c r="AB76" s="33">
        <f>SUM(F76,M76,R76,S76,Y76)</f>
        <v>17</v>
      </c>
      <c r="AC76" s="33">
        <f>SUM(G76,N76,T76,V76,U76,X76)</f>
        <v>0</v>
      </c>
      <c r="AD76" s="33">
        <f>SUM(AB76:AC76)</f>
        <v>17</v>
      </c>
      <c r="AE76" s="33">
        <f>SUM(AA76+AD76)</f>
        <v>20</v>
      </c>
    </row>
    <row r="77" spans="1:31" ht="15">
      <c r="A77" s="35">
        <v>75</v>
      </c>
      <c r="B77" s="36" t="s">
        <v>151</v>
      </c>
      <c r="C77" s="33">
        <v>1965</v>
      </c>
      <c r="D77" s="37" t="s">
        <v>1</v>
      </c>
      <c r="G77" s="33">
        <v>19</v>
      </c>
      <c r="Z77" s="41">
        <f>MaxSum12(E77:Y77)</f>
        <v>19</v>
      </c>
      <c r="AA77" s="33">
        <f>SUM(E77,H77,I77,J77,K77,O77,P77,L77,Q77,W77)</f>
        <v>0</v>
      </c>
      <c r="AB77" s="33">
        <f>SUM(F77,M77,R77,S77,Y77)</f>
        <v>0</v>
      </c>
      <c r="AC77" s="33">
        <f>SUM(G77,N77,T77,V77,U77,X77)</f>
        <v>19</v>
      </c>
      <c r="AD77" s="33">
        <f>SUM(AB77:AC77)</f>
        <v>19</v>
      </c>
      <c r="AE77" s="33">
        <f>SUM(AA77+AD77)</f>
        <v>19</v>
      </c>
    </row>
    <row r="78" spans="1:31" ht="15">
      <c r="A78" s="35">
        <v>76</v>
      </c>
      <c r="B78" s="36" t="s">
        <v>198</v>
      </c>
      <c r="C78" s="33">
        <v>1956</v>
      </c>
      <c r="D78" s="37" t="s">
        <v>195</v>
      </c>
      <c r="E78" s="38"/>
      <c r="F78" s="38"/>
      <c r="G78" s="38"/>
      <c r="H78" s="38"/>
      <c r="I78" s="38"/>
      <c r="J78" s="38"/>
      <c r="K78" s="38"/>
      <c r="L78" s="38"/>
      <c r="M78" s="68"/>
      <c r="N78" s="38">
        <v>18</v>
      </c>
      <c r="O78" s="36"/>
      <c r="R78" s="68"/>
      <c r="S78" s="75"/>
      <c r="T78" s="68"/>
      <c r="U78" s="68"/>
      <c r="V78" s="68"/>
      <c r="W78" s="68"/>
      <c r="X78" s="68"/>
      <c r="Y78" s="38"/>
      <c r="Z78" s="41">
        <f>MaxSum12(E78:Y78)</f>
        <v>18</v>
      </c>
      <c r="AA78" s="33">
        <f>SUM(E78,H78,I78,J78,K78,O78,P78,L78,Q78,W78)</f>
        <v>0</v>
      </c>
      <c r="AB78" s="33">
        <f>SUM(F78,M78,R78,S78,Y78)</f>
        <v>0</v>
      </c>
      <c r="AC78" s="33">
        <f>SUM(G78,N78,T78,V78,U78,X78)</f>
        <v>18</v>
      </c>
      <c r="AD78" s="33">
        <f>SUM(AB78:AC78)</f>
        <v>18</v>
      </c>
      <c r="AE78" s="33">
        <f>SUM(AA78+AD78)</f>
        <v>18</v>
      </c>
    </row>
    <row r="79" spans="1:31" ht="15">
      <c r="A79" s="35">
        <v>77</v>
      </c>
      <c r="B79" s="36" t="s">
        <v>174</v>
      </c>
      <c r="C79" s="33">
        <v>1978</v>
      </c>
      <c r="D79" s="37" t="s">
        <v>109</v>
      </c>
      <c r="I79" s="33">
        <v>17</v>
      </c>
      <c r="Z79" s="41">
        <f>MaxSum12(E79:Y79)</f>
        <v>17</v>
      </c>
      <c r="AA79" s="33">
        <f>SUM(E79,H79,I79,J79,K79,O79,P79,L79,Q79,W79)</f>
        <v>17</v>
      </c>
      <c r="AB79" s="33">
        <f>SUM(F79,M79,R79,S79,Y79)</f>
        <v>0</v>
      </c>
      <c r="AC79" s="33">
        <f>SUM(G79,N79,T79,V79,U79,X79)</f>
        <v>0</v>
      </c>
      <c r="AD79" s="33">
        <f>SUM(AB79:AC79)</f>
        <v>0</v>
      </c>
      <c r="AE79" s="33">
        <f>SUM(AA79+AD79)</f>
        <v>17</v>
      </c>
    </row>
    <row r="80" spans="1:31" ht="15">
      <c r="A80" s="35">
        <v>78</v>
      </c>
      <c r="B80" s="36" t="s">
        <v>231</v>
      </c>
      <c r="D80" s="37" t="s">
        <v>1</v>
      </c>
      <c r="R80" s="66">
        <v>17</v>
      </c>
      <c r="Z80" s="41">
        <f>MaxSum12(E80:Y80)</f>
        <v>17</v>
      </c>
      <c r="AA80" s="33">
        <f>SUM(E80,H80,I80,J80,K80,O80,P80,L80,Q80,W80)</f>
        <v>0</v>
      </c>
      <c r="AB80" s="33">
        <f>SUM(F80,M80,R80,S80,Y80)</f>
        <v>17</v>
      </c>
      <c r="AC80" s="33">
        <f>SUM(G80,N80,T80,V80,U80,X80)</f>
        <v>0</v>
      </c>
      <c r="AD80" s="33">
        <f>SUM(AB80:AC80)</f>
        <v>17</v>
      </c>
      <c r="AE80" s="33">
        <f>SUM(AA80+AD80)</f>
        <v>17</v>
      </c>
    </row>
    <row r="81" spans="1:31" ht="15">
      <c r="A81" s="35">
        <v>79</v>
      </c>
      <c r="B81" s="36" t="s">
        <v>232</v>
      </c>
      <c r="D81" s="37" t="s">
        <v>1</v>
      </c>
      <c r="R81" s="66">
        <v>17</v>
      </c>
      <c r="Z81" s="41">
        <f>MaxSum12(E81:Y81)</f>
        <v>17</v>
      </c>
      <c r="AA81" s="33">
        <f>SUM(E81,H81,I81,J81,K81,O81,P81,L81,Q81,W81)</f>
        <v>0</v>
      </c>
      <c r="AB81" s="33">
        <f>SUM(F81,M81,R81,S81,Y81)</f>
        <v>17</v>
      </c>
      <c r="AC81" s="33">
        <f>SUM(G81,N81,T81,V81,U81,X81)</f>
        <v>0</v>
      </c>
      <c r="AD81" s="33">
        <f>SUM(AB81:AC81)</f>
        <v>17</v>
      </c>
      <c r="AE81" s="33">
        <f>SUM(AA81+AD81)</f>
        <v>17</v>
      </c>
    </row>
    <row r="82" spans="1:31" ht="15">
      <c r="A82" s="35">
        <v>80</v>
      </c>
      <c r="B82" s="39" t="s">
        <v>37</v>
      </c>
      <c r="C82" s="38">
        <v>1962</v>
      </c>
      <c r="D82" s="40" t="s">
        <v>113</v>
      </c>
      <c r="E82" s="38"/>
      <c r="F82" s="38"/>
      <c r="G82" s="38"/>
      <c r="H82" s="38">
        <v>16</v>
      </c>
      <c r="I82" s="43"/>
      <c r="J82" s="43"/>
      <c r="K82" s="43"/>
      <c r="L82" s="43"/>
      <c r="M82" s="69"/>
      <c r="N82" s="43"/>
      <c r="O82" s="43"/>
      <c r="P82" s="69"/>
      <c r="Q82" s="69"/>
      <c r="R82" s="69"/>
      <c r="S82" s="78"/>
      <c r="T82" s="69"/>
      <c r="U82" s="69"/>
      <c r="V82" s="69"/>
      <c r="W82" s="69"/>
      <c r="X82" s="69"/>
      <c r="Y82" s="43"/>
      <c r="Z82" s="41">
        <f>MaxSum12(E82:Y82)</f>
        <v>16</v>
      </c>
      <c r="AA82" s="33">
        <f>SUM(E82,H82,I82,J82,K82,O82,P82,L82,Q82,W82)</f>
        <v>16</v>
      </c>
      <c r="AB82" s="33">
        <f>SUM(F82,M82,R82,S82,Y82)</f>
        <v>0</v>
      </c>
      <c r="AC82" s="33">
        <f>SUM(G82,N82,T82,V82,U82,X82)</f>
        <v>0</v>
      </c>
      <c r="AD82" s="33">
        <f>SUM(AB82:AC82)</f>
        <v>0</v>
      </c>
      <c r="AE82" s="33">
        <f>SUM(AA82+AD82)</f>
        <v>16</v>
      </c>
    </row>
    <row r="83" spans="1:31" ht="15">
      <c r="A83" s="35">
        <v>81</v>
      </c>
      <c r="B83" s="39" t="s">
        <v>267</v>
      </c>
      <c r="C83" s="38"/>
      <c r="D83" s="40" t="s">
        <v>8</v>
      </c>
      <c r="I83" s="42"/>
      <c r="J83" s="42"/>
      <c r="K83" s="42"/>
      <c r="L83" s="42"/>
      <c r="M83" s="67"/>
      <c r="N83" s="42"/>
      <c r="O83" s="42"/>
      <c r="P83" s="67"/>
      <c r="R83" s="67"/>
      <c r="S83" s="76"/>
      <c r="T83" s="67"/>
      <c r="U83" s="67"/>
      <c r="V83" s="67"/>
      <c r="W83" s="67">
        <v>16</v>
      </c>
      <c r="X83" s="67"/>
      <c r="Y83" s="42"/>
      <c r="Z83" s="41">
        <f>MaxSum12(E83:Y83)</f>
        <v>16</v>
      </c>
      <c r="AA83" s="33">
        <f>SUM(E83,H83,I83,J83,K83,O83,P83,L83,Q83,W83)</f>
        <v>16</v>
      </c>
      <c r="AB83" s="33">
        <f>SUM(F83,M83,R83,S83,Y83)</f>
        <v>0</v>
      </c>
      <c r="AC83" s="33">
        <f>SUM(G83,N83,T83,V83,U83,X83)</f>
        <v>0</v>
      </c>
      <c r="AD83" s="33">
        <f>SUM(AB83:AC83)</f>
        <v>0</v>
      </c>
      <c r="AE83" s="33">
        <f>SUM(AA83+AD83)</f>
        <v>16</v>
      </c>
    </row>
    <row r="84" spans="1:31" ht="15">
      <c r="A84" s="35">
        <v>82</v>
      </c>
      <c r="B84" s="36" t="s">
        <v>152</v>
      </c>
      <c r="C84" s="33">
        <v>1946</v>
      </c>
      <c r="D84" s="37" t="s">
        <v>147</v>
      </c>
      <c r="E84" s="38">
        <v>1</v>
      </c>
      <c r="F84" s="38">
        <v>15</v>
      </c>
      <c r="G84" s="38"/>
      <c r="H84" s="38"/>
      <c r="I84" s="43"/>
      <c r="J84" s="43"/>
      <c r="K84" s="43"/>
      <c r="L84" s="43"/>
      <c r="M84" s="69"/>
      <c r="N84" s="43"/>
      <c r="O84" s="43"/>
      <c r="P84" s="69"/>
      <c r="Q84" s="68"/>
      <c r="R84" s="69"/>
      <c r="S84" s="78"/>
      <c r="T84" s="69"/>
      <c r="U84" s="68"/>
      <c r="V84" s="69"/>
      <c r="W84" s="69"/>
      <c r="X84" s="69"/>
      <c r="Y84" s="43"/>
      <c r="Z84" s="41">
        <f>MaxSum12(E84:Y84)</f>
        <v>16</v>
      </c>
      <c r="AA84" s="33">
        <f>SUM(E84,H84,I84,J84,K84,O84,P84,L84,Q84,W84)</f>
        <v>1</v>
      </c>
      <c r="AB84" s="33">
        <f>SUM(F84,M84,R84,S84,Y84)</f>
        <v>15</v>
      </c>
      <c r="AC84" s="33">
        <f>SUM(G84,N84,T84,V84,U84,X84)</f>
        <v>0</v>
      </c>
      <c r="AD84" s="33">
        <f>SUM(AB84:AC84)</f>
        <v>15</v>
      </c>
      <c r="AE84" s="33">
        <f>SUM(AA84+AD84)</f>
        <v>16</v>
      </c>
    </row>
    <row r="85" spans="1:31" ht="15">
      <c r="A85" s="35">
        <v>83</v>
      </c>
      <c r="B85" s="36" t="s">
        <v>235</v>
      </c>
      <c r="D85" s="37" t="s">
        <v>3</v>
      </c>
      <c r="S85" s="74">
        <v>15</v>
      </c>
      <c r="Z85" s="41">
        <f>MaxSum12(E85:Y85)</f>
        <v>15</v>
      </c>
      <c r="AA85" s="33">
        <f>SUM(E85,H85,I85,J85,K85,O85,P85,L85,Q85,W85)</f>
        <v>0</v>
      </c>
      <c r="AB85" s="33">
        <f>SUM(F85,M85,R85,S85,Y85)</f>
        <v>15</v>
      </c>
      <c r="AC85" s="33">
        <f>SUM(G85,N85,T85,V85,U85,X85)</f>
        <v>0</v>
      </c>
      <c r="AD85" s="33">
        <f>SUM(AB85:AC85)</f>
        <v>15</v>
      </c>
      <c r="AE85" s="33">
        <f>SUM(AA85+AD85)</f>
        <v>15</v>
      </c>
    </row>
    <row r="86" spans="1:31" ht="15">
      <c r="A86" s="35">
        <v>84</v>
      </c>
      <c r="B86" s="39" t="s">
        <v>236</v>
      </c>
      <c r="C86" s="38"/>
      <c r="D86" s="40" t="s">
        <v>3</v>
      </c>
      <c r="E86" s="38"/>
      <c r="F86" s="38"/>
      <c r="G86" s="38"/>
      <c r="H86" s="38"/>
      <c r="I86" s="38"/>
      <c r="J86" s="38"/>
      <c r="K86" s="38"/>
      <c r="L86" s="38"/>
      <c r="M86" s="68"/>
      <c r="N86" s="38"/>
      <c r="O86" s="38"/>
      <c r="P86" s="68"/>
      <c r="Q86" s="68"/>
      <c r="R86" s="68"/>
      <c r="S86" s="75">
        <v>15</v>
      </c>
      <c r="T86" s="68"/>
      <c r="U86" s="68"/>
      <c r="V86" s="68"/>
      <c r="W86" s="68"/>
      <c r="X86" s="68"/>
      <c r="Y86" s="38"/>
      <c r="Z86" s="41">
        <f>MaxSum12(E86:Y86)</f>
        <v>15</v>
      </c>
      <c r="AA86" s="33">
        <f>SUM(E86,H86,I86,J86,K86,O86,P86,L86,Q86,W86)</f>
        <v>0</v>
      </c>
      <c r="AB86" s="33">
        <f>SUM(F86,M86,R86,S86,Y86)</f>
        <v>15</v>
      </c>
      <c r="AC86" s="33">
        <f>SUM(G86,N86,T86,V86,U86,X86)</f>
        <v>0</v>
      </c>
      <c r="AD86" s="33">
        <f>SUM(AB86:AC86)</f>
        <v>15</v>
      </c>
      <c r="AE86" s="33">
        <f>SUM(AA86+AD86)</f>
        <v>15</v>
      </c>
    </row>
    <row r="87" spans="1:31" ht="15">
      <c r="A87" s="35">
        <v>85</v>
      </c>
      <c r="B87" s="36" t="s">
        <v>237</v>
      </c>
      <c r="D87" s="37" t="s">
        <v>7</v>
      </c>
      <c r="S87" s="74">
        <v>8</v>
      </c>
      <c r="Y87" s="33">
        <v>7</v>
      </c>
      <c r="Z87" s="41">
        <f>MaxSum12(E87:Y87)</f>
        <v>15</v>
      </c>
      <c r="AA87" s="33">
        <f>SUM(E87,H87,I87,J87,K87,O87,P87,L87,Q87,W87)</f>
        <v>0</v>
      </c>
      <c r="AB87" s="33">
        <f>SUM(F87,M87,R87,S87,Y87)</f>
        <v>15</v>
      </c>
      <c r="AC87" s="33">
        <f>SUM(G87,N87,T87,V87,U87,X87)</f>
        <v>0</v>
      </c>
      <c r="AD87" s="33">
        <f>SUM(AB87:AC87)</f>
        <v>15</v>
      </c>
      <c r="AE87" s="33">
        <f>SUM(AA87+AD87)</f>
        <v>15</v>
      </c>
    </row>
    <row r="88" spans="1:31" ht="15">
      <c r="A88" s="35">
        <v>86</v>
      </c>
      <c r="B88" s="36" t="s">
        <v>218</v>
      </c>
      <c r="D88" s="37" t="s">
        <v>221</v>
      </c>
      <c r="P88" s="66">
        <v>1</v>
      </c>
      <c r="Q88" s="66">
        <v>1</v>
      </c>
      <c r="W88" s="66">
        <v>1</v>
      </c>
      <c r="X88" s="66">
        <v>2</v>
      </c>
      <c r="Y88" s="33">
        <v>8</v>
      </c>
      <c r="Z88" s="41">
        <f>MaxSum12(E88:Y88)</f>
        <v>13</v>
      </c>
      <c r="AA88" s="33">
        <f>SUM(E88,H88,I88,J88,K88,O88,P88,L88,Q88,W88)</f>
        <v>3</v>
      </c>
      <c r="AB88" s="33">
        <f>SUM(F88,M88,R88,S88,Y88)</f>
        <v>8</v>
      </c>
      <c r="AC88" s="33">
        <f>SUM(G88,N88,T88,V88,U88,X88)</f>
        <v>2</v>
      </c>
      <c r="AD88" s="33">
        <f>SUM(AB88:AC88)</f>
        <v>10</v>
      </c>
      <c r="AE88" s="33">
        <f>SUM(AA88+AD88)</f>
        <v>13</v>
      </c>
    </row>
    <row r="89" spans="1:31" ht="15">
      <c r="A89" s="35">
        <v>87</v>
      </c>
      <c r="B89" s="36" t="s">
        <v>193</v>
      </c>
      <c r="C89" s="33">
        <v>1976</v>
      </c>
      <c r="D89" s="37" t="s">
        <v>109</v>
      </c>
      <c r="M89" s="66">
        <v>12</v>
      </c>
      <c r="Z89" s="41">
        <f>MaxSum12(E89:Y89)</f>
        <v>12</v>
      </c>
      <c r="AA89" s="33">
        <f>SUM(E89,H89,I89,J89,K89,O89,P89,L89,Q89,W89)</f>
        <v>0</v>
      </c>
      <c r="AB89" s="33">
        <f>SUM(F89,M89,R89,S89,Y89)</f>
        <v>12</v>
      </c>
      <c r="AC89" s="33">
        <f>SUM(G89,N89,T89,V89,U89,X89)</f>
        <v>0</v>
      </c>
      <c r="AD89" s="33">
        <f>SUM(AB89:AC89)</f>
        <v>12</v>
      </c>
      <c r="AE89" s="33">
        <f>SUM(AA89+AD89)</f>
        <v>12</v>
      </c>
    </row>
    <row r="90" spans="1:31" ht="15">
      <c r="A90" s="35">
        <v>88</v>
      </c>
      <c r="B90" s="36" t="s">
        <v>192</v>
      </c>
      <c r="C90" s="33">
        <v>1971</v>
      </c>
      <c r="D90" s="37" t="s">
        <v>109</v>
      </c>
      <c r="M90" s="66">
        <v>12</v>
      </c>
      <c r="Z90" s="41">
        <f>MaxSum12(E90:Y90)</f>
        <v>12</v>
      </c>
      <c r="AA90" s="33">
        <f>SUM(E90,H90,I90,J90,K90,O90,P90,L90,Q90,W90)</f>
        <v>0</v>
      </c>
      <c r="AB90" s="33">
        <f>SUM(F90,M90,R90,S90,Y90)</f>
        <v>12</v>
      </c>
      <c r="AC90" s="33">
        <f>SUM(G90,N90,T90,V90,U90,X90)</f>
        <v>0</v>
      </c>
      <c r="AD90" s="33">
        <f>SUM(AB90:AC90)</f>
        <v>12</v>
      </c>
      <c r="AE90" s="33">
        <f>SUM(AA90+AD90)</f>
        <v>12</v>
      </c>
    </row>
    <row r="91" spans="1:31" ht="15">
      <c r="A91" s="35">
        <v>89</v>
      </c>
      <c r="B91" s="36" t="s">
        <v>245</v>
      </c>
      <c r="D91" s="37" t="s">
        <v>247</v>
      </c>
      <c r="Q91" s="66">
        <v>1</v>
      </c>
      <c r="V91" s="66">
        <v>10</v>
      </c>
      <c r="Z91" s="41">
        <f>MaxSum12(E91:Y91)</f>
        <v>11</v>
      </c>
      <c r="AA91" s="33">
        <f>SUM(E91,H91,I91,J91,K91,O91,P91,L91,Q91,W91)</f>
        <v>1</v>
      </c>
      <c r="AB91" s="33">
        <f>SUM(F91,M91,R91,S91,Y91)</f>
        <v>0</v>
      </c>
      <c r="AC91" s="33">
        <f>SUM(G91,N91,T91,V91,U91,X91)</f>
        <v>10</v>
      </c>
      <c r="AD91" s="33">
        <f>SUM(AB91:AC91)</f>
        <v>10</v>
      </c>
      <c r="AE91" s="33">
        <f>SUM(AA91+AD91)</f>
        <v>11</v>
      </c>
    </row>
    <row r="92" spans="1:31" ht="15">
      <c r="A92" s="35">
        <v>90</v>
      </c>
      <c r="B92" s="36" t="s">
        <v>270</v>
      </c>
      <c r="D92" s="37" t="s">
        <v>108</v>
      </c>
      <c r="W92" s="66">
        <v>1</v>
      </c>
      <c r="Y92" s="33">
        <v>10</v>
      </c>
      <c r="Z92" s="41">
        <f>MaxSum12(E92:Y92)</f>
        <v>11</v>
      </c>
      <c r="AA92" s="33">
        <f>SUM(E92,H92,I92,J92,K92,O92,P92,L92,Q92,W92)</f>
        <v>1</v>
      </c>
      <c r="AB92" s="33">
        <f>SUM(F92,M92,R92,S92,Y92)</f>
        <v>10</v>
      </c>
      <c r="AC92" s="33">
        <f>SUM(G92,N92,T92,V92,U92,X92)</f>
        <v>0</v>
      </c>
      <c r="AD92" s="33">
        <f>SUM(AB92:AC92)</f>
        <v>10</v>
      </c>
      <c r="AE92" s="33">
        <f>SUM(AA92+AD92)</f>
        <v>11</v>
      </c>
    </row>
    <row r="93" spans="1:31" ht="15">
      <c r="A93" s="35">
        <v>91</v>
      </c>
      <c r="B93" s="36" t="s">
        <v>216</v>
      </c>
      <c r="D93" s="37" t="s">
        <v>221</v>
      </c>
      <c r="I93" s="38"/>
      <c r="J93" s="42"/>
      <c r="K93" s="42"/>
      <c r="L93" s="42"/>
      <c r="M93" s="67"/>
      <c r="N93" s="42"/>
      <c r="O93" s="36"/>
      <c r="P93" s="66">
        <v>1</v>
      </c>
      <c r="Q93" s="66">
        <v>9</v>
      </c>
      <c r="R93" s="67"/>
      <c r="S93" s="76"/>
      <c r="T93" s="67"/>
      <c r="U93" s="67"/>
      <c r="V93" s="67"/>
      <c r="W93" s="67"/>
      <c r="X93" s="67"/>
      <c r="Y93" s="42"/>
      <c r="Z93" s="41">
        <f>MaxSum12(E93:Y93)</f>
        <v>10</v>
      </c>
      <c r="AA93" s="33">
        <f>SUM(E93,H93,I93,J93,K93,O93,P93,L93,Q93,W93)</f>
        <v>10</v>
      </c>
      <c r="AB93" s="33">
        <f>SUM(F93,M93,R93,S93,Y93)</f>
        <v>0</v>
      </c>
      <c r="AC93" s="33">
        <f>SUM(G93,N93,T93,V93,U93,X93)</f>
        <v>0</v>
      </c>
      <c r="AD93" s="33">
        <f>SUM(AB93:AC93)</f>
        <v>0</v>
      </c>
      <c r="AE93" s="33">
        <f>SUM(AA93+AD93)</f>
        <v>10</v>
      </c>
    </row>
    <row r="94" spans="1:31" ht="15">
      <c r="A94" s="35">
        <v>92</v>
      </c>
      <c r="B94" s="36" t="s">
        <v>271</v>
      </c>
      <c r="D94" s="37" t="s">
        <v>221</v>
      </c>
      <c r="W94" s="66">
        <v>1</v>
      </c>
      <c r="X94" s="66">
        <v>1</v>
      </c>
      <c r="Y94" s="33">
        <v>8</v>
      </c>
      <c r="Z94" s="41">
        <f>MaxSum12(E94:Y94)</f>
        <v>10</v>
      </c>
      <c r="AA94" s="33">
        <f>SUM(E94,H94,I94,J94,K94,O94,P94,L94,Q94,W94)</f>
        <v>1</v>
      </c>
      <c r="AB94" s="33">
        <f>SUM(F94,M94,R94,S94,Y94)</f>
        <v>8</v>
      </c>
      <c r="AC94" s="33">
        <f>SUM(G94,N94,T94,V94,U94,X94)</f>
        <v>1</v>
      </c>
      <c r="AD94" s="33">
        <f>SUM(AB94:AC94)</f>
        <v>9</v>
      </c>
      <c r="AE94" s="33">
        <f>SUM(AA94+AD94)</f>
        <v>10</v>
      </c>
    </row>
    <row r="95" spans="1:31" ht="15">
      <c r="A95" s="35">
        <v>93</v>
      </c>
      <c r="B95" s="36" t="s">
        <v>272</v>
      </c>
      <c r="D95" s="37" t="s">
        <v>221</v>
      </c>
      <c r="E95" s="38"/>
      <c r="F95" s="38"/>
      <c r="G95" s="38"/>
      <c r="H95" s="38"/>
      <c r="I95" s="38"/>
      <c r="J95" s="43"/>
      <c r="K95" s="43"/>
      <c r="L95" s="43"/>
      <c r="M95" s="69"/>
      <c r="N95" s="43"/>
      <c r="O95" s="39"/>
      <c r="P95" s="68"/>
      <c r="Q95" s="68"/>
      <c r="R95" s="69"/>
      <c r="S95" s="78"/>
      <c r="T95" s="69"/>
      <c r="U95" s="68"/>
      <c r="V95" s="69"/>
      <c r="W95" s="69">
        <v>1</v>
      </c>
      <c r="X95" s="69"/>
      <c r="Y95" s="43">
        <v>9</v>
      </c>
      <c r="Z95" s="41">
        <f>MaxSum12(E95:Y95)</f>
        <v>10</v>
      </c>
      <c r="AA95" s="33">
        <f>SUM(E95,H95,I95,J95,K95,O95,P95,L95,Q95,W95)</f>
        <v>1</v>
      </c>
      <c r="AB95" s="33">
        <f>SUM(F95,M95,R95,S95,Y95)</f>
        <v>9</v>
      </c>
      <c r="AC95" s="33">
        <f>SUM(G95,N95,T95,V95,U95,X95)</f>
        <v>0</v>
      </c>
      <c r="AD95" s="33">
        <f>SUM(AB95:AC95)</f>
        <v>9</v>
      </c>
      <c r="AE95" s="33">
        <f>SUM(AA95+AD95)</f>
        <v>10</v>
      </c>
    </row>
    <row r="96" spans="1:31" ht="15">
      <c r="A96" s="35">
        <v>94</v>
      </c>
      <c r="B96" s="36" t="s">
        <v>273</v>
      </c>
      <c r="D96" s="37" t="s">
        <v>221</v>
      </c>
      <c r="W96" s="66">
        <v>1</v>
      </c>
      <c r="Y96" s="33">
        <v>9</v>
      </c>
      <c r="Z96" s="41">
        <f>MaxSum12(E96:Y96)</f>
        <v>10</v>
      </c>
      <c r="AA96" s="33">
        <f>SUM(E96,H96,I96,J96,K96,O96,P96,L96,Q96,W96)</f>
        <v>1</v>
      </c>
      <c r="AB96" s="33">
        <f>SUM(F96,M96,R96,S96,Y96)</f>
        <v>9</v>
      </c>
      <c r="AC96" s="33">
        <f>SUM(G96,N96,T96,V96,U96,X96)</f>
        <v>0</v>
      </c>
      <c r="AD96" s="33">
        <f>SUM(AB96:AC96)</f>
        <v>9</v>
      </c>
      <c r="AE96" s="33">
        <f>SUM(AA96+AD96)</f>
        <v>10</v>
      </c>
    </row>
    <row r="97" spans="1:31" ht="15">
      <c r="A97" s="35">
        <v>95</v>
      </c>
      <c r="B97" s="39" t="s">
        <v>246</v>
      </c>
      <c r="C97" s="38">
        <v>1989</v>
      </c>
      <c r="D97" s="40" t="s">
        <v>247</v>
      </c>
      <c r="E97" s="38"/>
      <c r="F97" s="38"/>
      <c r="G97" s="38"/>
      <c r="H97" s="38"/>
      <c r="I97" s="38"/>
      <c r="J97" s="38"/>
      <c r="K97" s="38"/>
      <c r="L97" s="38"/>
      <c r="M97" s="68"/>
      <c r="N97" s="38"/>
      <c r="O97" s="38"/>
      <c r="P97" s="69"/>
      <c r="Q97" s="68">
        <v>1</v>
      </c>
      <c r="R97" s="68"/>
      <c r="S97" s="75"/>
      <c r="T97" s="68"/>
      <c r="U97" s="68"/>
      <c r="V97" s="68">
        <v>8</v>
      </c>
      <c r="W97" s="68"/>
      <c r="X97" s="68"/>
      <c r="Y97" s="38"/>
      <c r="Z97" s="41">
        <f>MaxSum12(E97:Y97)</f>
        <v>9</v>
      </c>
      <c r="AA97" s="33">
        <f>SUM(E97,H97,I97,J97,K97,O97,P97,L97,Q97,W97)</f>
        <v>1</v>
      </c>
      <c r="AB97" s="33">
        <f>SUM(F97,M97,R97,S97,Y97)</f>
        <v>0</v>
      </c>
      <c r="AC97" s="33">
        <f>SUM(G97,N97,T97,V97,U97,X97)</f>
        <v>8</v>
      </c>
      <c r="AD97" s="33">
        <f>SUM(AB97:AC97)</f>
        <v>8</v>
      </c>
      <c r="AE97" s="33">
        <f>SUM(AA97+AD97)</f>
        <v>9</v>
      </c>
    </row>
    <row r="98" spans="1:31" ht="15">
      <c r="A98" s="35">
        <v>96</v>
      </c>
      <c r="B98" s="39" t="s">
        <v>238</v>
      </c>
      <c r="C98" s="38"/>
      <c r="D98" s="40" t="s">
        <v>108</v>
      </c>
      <c r="I98" s="38"/>
      <c r="O98" s="36"/>
      <c r="S98" s="74">
        <v>3</v>
      </c>
      <c r="W98" s="66">
        <v>1</v>
      </c>
      <c r="Z98" s="41">
        <f>MaxSum12(E98:Y98)</f>
        <v>4</v>
      </c>
      <c r="AA98" s="33">
        <f>SUM(E98,H98,I98,J98,K98,O98,P98,L98,Q98,W98)</f>
        <v>1</v>
      </c>
      <c r="AB98" s="33">
        <f>SUM(F98,M98,R98,S98,Y98)</f>
        <v>3</v>
      </c>
      <c r="AC98" s="33">
        <f>SUM(G98,N98,T98,V98,U98,X98)</f>
        <v>0</v>
      </c>
      <c r="AD98" s="33">
        <f>SUM(AB98:AC98)</f>
        <v>3</v>
      </c>
      <c r="AE98" s="33">
        <f>SUM(AA98+AD98)</f>
        <v>4</v>
      </c>
    </row>
    <row r="99" spans="1:31" ht="15">
      <c r="A99" s="35">
        <v>97</v>
      </c>
      <c r="B99" s="36" t="s">
        <v>140</v>
      </c>
      <c r="C99" s="33">
        <v>1991</v>
      </c>
      <c r="D99" s="37" t="s">
        <v>7</v>
      </c>
      <c r="H99" s="33">
        <v>2</v>
      </c>
      <c r="L99" s="33">
        <v>1</v>
      </c>
      <c r="Z99" s="41">
        <f>MaxSum12(E99:Y99)</f>
        <v>3</v>
      </c>
      <c r="AA99" s="33">
        <f>SUM(E99,H99,I99,J99,K99,O99,P99,L99,Q99,W99)</f>
        <v>3</v>
      </c>
      <c r="AB99" s="33">
        <f>SUM(F99,M99,R99,S99,Y99)</f>
        <v>0</v>
      </c>
      <c r="AC99" s="33">
        <f>SUM(G99,N99,T99,V99,U99,X99)</f>
        <v>0</v>
      </c>
      <c r="AD99" s="33">
        <f>SUM(AB99:AC99)</f>
        <v>0</v>
      </c>
      <c r="AE99" s="33">
        <f>SUM(AA99+AD99)</f>
        <v>3</v>
      </c>
    </row>
    <row r="100" spans="1:31" ht="15">
      <c r="A100" s="35">
        <v>98</v>
      </c>
      <c r="B100" s="36" t="s">
        <v>249</v>
      </c>
      <c r="D100" s="37" t="s">
        <v>221</v>
      </c>
      <c r="Q100" s="66">
        <v>1</v>
      </c>
      <c r="W100" s="66">
        <v>1</v>
      </c>
      <c r="X100" s="66">
        <v>1</v>
      </c>
      <c r="Z100" s="41">
        <f>MaxSum12(E100:Y100)</f>
        <v>3</v>
      </c>
      <c r="AA100" s="33">
        <f>SUM(E100,H100,I100,J100,K100,O100,P100,L100,Q100,W100)</f>
        <v>2</v>
      </c>
      <c r="AB100" s="33">
        <f>SUM(F100,M100,R100,S100,Y100)</f>
        <v>0</v>
      </c>
      <c r="AC100" s="33">
        <f>SUM(G100,N100,T100,V100,U100,X100)</f>
        <v>1</v>
      </c>
      <c r="AD100" s="33">
        <f>SUM(AB100:AC100)</f>
        <v>1</v>
      </c>
      <c r="AE100" s="33">
        <f>SUM(AA100+AD100)</f>
        <v>3</v>
      </c>
    </row>
    <row r="101" spans="1:31" ht="15">
      <c r="A101" s="35">
        <v>99</v>
      </c>
      <c r="B101" s="36" t="s">
        <v>114</v>
      </c>
      <c r="C101" s="33">
        <v>1993</v>
      </c>
      <c r="D101" s="37" t="s">
        <v>1</v>
      </c>
      <c r="E101" s="33">
        <v>1</v>
      </c>
      <c r="P101" s="66">
        <v>1</v>
      </c>
      <c r="Z101" s="41">
        <f>MaxSum12(E101:Y101)</f>
        <v>2</v>
      </c>
      <c r="AA101" s="33">
        <f>SUM(E101,H101,I101,J101,K101,O101,P101,L101,Q101,W101)</f>
        <v>2</v>
      </c>
      <c r="AB101" s="33">
        <f>SUM(F101,M101,R101,S101,Y101)</f>
        <v>0</v>
      </c>
      <c r="AC101" s="33">
        <f>SUM(G101,N101,T101,V101,U101,X101)</f>
        <v>0</v>
      </c>
      <c r="AD101" s="33">
        <f>SUM(AB101:AC101)</f>
        <v>0</v>
      </c>
      <c r="AE101" s="33">
        <f>SUM(AA101+AD101)</f>
        <v>2</v>
      </c>
    </row>
    <row r="102" spans="1:31" ht="15">
      <c r="A102" s="35">
        <v>100</v>
      </c>
      <c r="B102" s="36" t="s">
        <v>217</v>
      </c>
      <c r="D102" s="37" t="s">
        <v>221</v>
      </c>
      <c r="P102" s="66">
        <v>1</v>
      </c>
      <c r="Q102" s="66">
        <v>1</v>
      </c>
      <c r="Z102" s="41">
        <f>MaxSum12(E102:Y102)</f>
        <v>2</v>
      </c>
      <c r="AA102" s="33">
        <f>SUM(E102,H102,I102,J102,K102,O102,P102,L102,Q102,W102)</f>
        <v>2</v>
      </c>
      <c r="AB102" s="33">
        <f>SUM(F102,M102,R102,S102,Y102)</f>
        <v>0</v>
      </c>
      <c r="AC102" s="33">
        <f>SUM(G102,N102,T102,V102,U102,X102)</f>
        <v>0</v>
      </c>
      <c r="AD102" s="33">
        <f>SUM(AB102:AC102)</f>
        <v>0</v>
      </c>
      <c r="AE102" s="33">
        <f>SUM(AA102+AD102)</f>
        <v>2</v>
      </c>
    </row>
    <row r="103" spans="1:31" ht="15">
      <c r="A103" s="35">
        <v>101</v>
      </c>
      <c r="B103" s="36" t="s">
        <v>190</v>
      </c>
      <c r="C103" s="33">
        <v>1963</v>
      </c>
      <c r="D103" s="37" t="s">
        <v>111</v>
      </c>
      <c r="L103" s="33">
        <v>1</v>
      </c>
      <c r="Z103" s="41">
        <f>MaxSum12(E103:Y103)</f>
        <v>1</v>
      </c>
      <c r="AA103" s="33">
        <f>SUM(E103,H103,I103,J103,K103,O103,P103,L103,Q103,W103)</f>
        <v>1</v>
      </c>
      <c r="AB103" s="33">
        <f>SUM(F103,M103,R103,S103,Y103)</f>
        <v>0</v>
      </c>
      <c r="AC103" s="33">
        <f>SUM(G103,N103,T103,V103,U103,X103)</f>
        <v>0</v>
      </c>
      <c r="AD103" s="33">
        <f>SUM(AB103:AC103)</f>
        <v>0</v>
      </c>
      <c r="AE103" s="33">
        <f>SUM(AA103+AD103)</f>
        <v>1</v>
      </c>
    </row>
    <row r="104" spans="1:31" ht="15">
      <c r="A104" s="35">
        <v>102</v>
      </c>
      <c r="B104" s="36" t="s">
        <v>154</v>
      </c>
      <c r="C104" s="33">
        <v>1990</v>
      </c>
      <c r="D104" s="37" t="s">
        <v>1</v>
      </c>
      <c r="E104" s="33">
        <v>1</v>
      </c>
      <c r="Z104" s="41">
        <f>MaxSum12(E104:Y104)</f>
        <v>1</v>
      </c>
      <c r="AA104" s="33">
        <f>SUM(E104,H104,I104,J104,K104,O104,P104,L104,Q104,W104)</f>
        <v>1</v>
      </c>
      <c r="AB104" s="33">
        <f>SUM(F104,M104,R104,S104,Y104)</f>
        <v>0</v>
      </c>
      <c r="AC104" s="33">
        <f>SUM(G104,N104,T104,V104,U104,X104)</f>
        <v>0</v>
      </c>
      <c r="AD104" s="33">
        <f>SUM(AB104:AC104)</f>
        <v>0</v>
      </c>
      <c r="AE104" s="33">
        <f>SUM(AA104+AD104)</f>
        <v>1</v>
      </c>
    </row>
    <row r="105" spans="1:31" ht="15">
      <c r="A105" s="35">
        <v>103</v>
      </c>
      <c r="B105" s="36" t="s">
        <v>153</v>
      </c>
      <c r="C105" s="33">
        <v>1959</v>
      </c>
      <c r="D105" s="37" t="s">
        <v>1</v>
      </c>
      <c r="E105" s="33">
        <v>1</v>
      </c>
      <c r="Z105" s="41">
        <f>MaxSum12(E105:Y105)</f>
        <v>1</v>
      </c>
      <c r="AA105" s="33">
        <f>SUM(E105,H105,I105,J105,K105,O105,P105,L105,Q105,W105)</f>
        <v>1</v>
      </c>
      <c r="AB105" s="33">
        <f>SUM(F105,M105,R105,S105,Y105)</f>
        <v>0</v>
      </c>
      <c r="AC105" s="33">
        <f>SUM(G105,N105,T105,V105,U105,X105)</f>
        <v>0</v>
      </c>
      <c r="AD105" s="33">
        <f>SUM(AB105:AC105)</f>
        <v>0</v>
      </c>
      <c r="AE105" s="33">
        <f>SUM(AA105+AD105)</f>
        <v>1</v>
      </c>
    </row>
    <row r="106" spans="1:31" ht="15">
      <c r="A106" s="35">
        <v>104</v>
      </c>
      <c r="B106" s="36" t="s">
        <v>219</v>
      </c>
      <c r="D106" s="37" t="s">
        <v>221</v>
      </c>
      <c r="P106" s="66">
        <v>1</v>
      </c>
      <c r="Z106" s="41">
        <f>MaxSum12(E106:Y106)</f>
        <v>1</v>
      </c>
      <c r="AA106" s="33">
        <f>SUM(E106,H106,I106,J106,K106,O106,P106,L106,Q106,W106)</f>
        <v>1</v>
      </c>
      <c r="AB106" s="33">
        <f>SUM(F106,M106,R106,S106,Y106)</f>
        <v>0</v>
      </c>
      <c r="AC106" s="33">
        <f>SUM(G106,N106,T106,V106,U106,X106)</f>
        <v>0</v>
      </c>
      <c r="AD106" s="33">
        <f>SUM(AB106:AC106)</f>
        <v>0</v>
      </c>
      <c r="AE106" s="33">
        <f>SUM(AA106+AD106)</f>
        <v>1</v>
      </c>
    </row>
    <row r="107" spans="1:31" ht="15">
      <c r="A107" s="35">
        <v>105</v>
      </c>
      <c r="B107" s="36" t="s">
        <v>220</v>
      </c>
      <c r="D107" s="37" t="s">
        <v>1</v>
      </c>
      <c r="P107" s="66">
        <v>1</v>
      </c>
      <c r="Z107" s="41">
        <f>MaxSum12(E107:Y107)</f>
        <v>1</v>
      </c>
      <c r="AA107" s="33">
        <f>SUM(E107,H107,I107,J107,K107,O107,P107,L107,Q107,W107)</f>
        <v>1</v>
      </c>
      <c r="AB107" s="33">
        <f>SUM(F107,M107,R107,S107,Y107)</f>
        <v>0</v>
      </c>
      <c r="AC107" s="33">
        <f>SUM(G107,N107,T107,V107,U107,X107)</f>
        <v>0</v>
      </c>
      <c r="AD107" s="33">
        <f>SUM(AB107:AC107)</f>
        <v>0</v>
      </c>
      <c r="AE107" s="33">
        <f>SUM(AA107+AD107)</f>
        <v>1</v>
      </c>
    </row>
    <row r="108" spans="1:31" ht="15">
      <c r="A108" s="35">
        <v>106</v>
      </c>
      <c r="B108" s="36" t="s">
        <v>248</v>
      </c>
      <c r="D108" s="37" t="s">
        <v>221</v>
      </c>
      <c r="Q108" s="66">
        <v>1</v>
      </c>
      <c r="Z108" s="41">
        <f>MaxSum12(E108:Y108)</f>
        <v>1</v>
      </c>
      <c r="AA108" s="33">
        <f>SUM(E108,H108,I108,J108,K108,O108,P108,L108,Q108,W108)</f>
        <v>1</v>
      </c>
      <c r="AB108" s="33">
        <f>SUM(F108,M108,R108,S108,Y108)</f>
        <v>0</v>
      </c>
      <c r="AC108" s="33">
        <f>SUM(G108,N108,T108,V108,U108,X108)</f>
        <v>0</v>
      </c>
      <c r="AD108" s="33">
        <f>SUM(AB108:AC108)</f>
        <v>0</v>
      </c>
      <c r="AE108" s="33">
        <f>SUM(AA108+AD108)</f>
        <v>1</v>
      </c>
    </row>
    <row r="109" spans="1:31" ht="15">
      <c r="A109" s="35">
        <v>107</v>
      </c>
      <c r="B109" s="36" t="s">
        <v>250</v>
      </c>
      <c r="D109" s="37" t="s">
        <v>221</v>
      </c>
      <c r="Q109" s="66">
        <v>1</v>
      </c>
      <c r="Z109" s="41">
        <f>MaxSum12(E109:Y109)</f>
        <v>1</v>
      </c>
      <c r="AA109" s="33">
        <f>SUM(E109,H109,I109,J109,K109,O109,P109,L109,Q109,W109)</f>
        <v>1</v>
      </c>
      <c r="AB109" s="33">
        <f>SUM(F109,M109,R109,S109,Y109)</f>
        <v>0</v>
      </c>
      <c r="AC109" s="33">
        <f>SUM(G109,N109,T109,V109,U109,X109)</f>
        <v>0</v>
      </c>
      <c r="AD109" s="33">
        <f>SUM(AB109:AC109)</f>
        <v>0</v>
      </c>
      <c r="AE109" s="33">
        <f>SUM(AA109+AD109)</f>
        <v>1</v>
      </c>
    </row>
    <row r="110" spans="1:31" ht="15">
      <c r="A110" s="35">
        <v>108</v>
      </c>
      <c r="B110" s="36" t="s">
        <v>268</v>
      </c>
      <c r="D110" s="37" t="s">
        <v>7</v>
      </c>
      <c r="W110" s="66">
        <v>1</v>
      </c>
      <c r="Z110" s="41">
        <f>MaxSum12(E110:Y110)</f>
        <v>1</v>
      </c>
      <c r="AA110" s="33">
        <f>SUM(E110,H110,I110,J110,K110,O110,P110,L110,Q110,W110)</f>
        <v>1</v>
      </c>
      <c r="AB110" s="33">
        <f>SUM(F110,M110,R110,S110,Y110)</f>
        <v>0</v>
      </c>
      <c r="AC110" s="33">
        <f>SUM(G110,N110,T110,V110,U110,X110)</f>
        <v>0</v>
      </c>
      <c r="AD110" s="33">
        <f>SUM(AB110:AC110)</f>
        <v>0</v>
      </c>
      <c r="AE110" s="33">
        <f>SUM(AA110+AD110)</f>
        <v>1</v>
      </c>
    </row>
    <row r="111" spans="1:31" ht="15">
      <c r="A111" s="35">
        <v>109</v>
      </c>
      <c r="B111" s="36" t="s">
        <v>269</v>
      </c>
      <c r="D111" s="37" t="s">
        <v>8</v>
      </c>
      <c r="W111" s="66">
        <v>1</v>
      </c>
      <c r="Z111" s="41">
        <f>MaxSum12(E111:Y111)</f>
        <v>1</v>
      </c>
      <c r="AA111" s="33">
        <f>SUM(E111,H111,I111,J111,K111,O111,P111,L111,Q111,W111)</f>
        <v>1</v>
      </c>
      <c r="AB111" s="33">
        <f>SUM(F111,M111,R111,S111,Y111)</f>
        <v>0</v>
      </c>
      <c r="AC111" s="33">
        <f>SUM(G111,N111,T111,V111,U111,X111)</f>
        <v>0</v>
      </c>
      <c r="AD111" s="33">
        <f>SUM(AB111:AC111)</f>
        <v>0</v>
      </c>
      <c r="AE111" s="33">
        <f>SUM(AA111+AD111)</f>
        <v>1</v>
      </c>
    </row>
    <row r="115" spans="9:26" ht="15">
      <c r="I115" s="42"/>
      <c r="J115" s="42"/>
      <c r="K115" s="42"/>
      <c r="L115" s="42"/>
      <c r="M115" s="67"/>
      <c r="N115" s="42"/>
      <c r="O115" s="42"/>
      <c r="P115" s="67"/>
      <c r="Q115" s="67"/>
      <c r="R115" s="67"/>
      <c r="S115" s="76"/>
      <c r="T115" s="67"/>
      <c r="U115" s="67"/>
      <c r="V115" s="67"/>
      <c r="W115" s="67"/>
      <c r="X115" s="67"/>
      <c r="Y115" s="42"/>
      <c r="Z115" s="52"/>
    </row>
    <row r="117" spans="9:26" ht="15">
      <c r="I117" s="42"/>
      <c r="J117" s="42"/>
      <c r="K117" s="42"/>
      <c r="L117" s="42"/>
      <c r="M117" s="67"/>
      <c r="N117" s="42"/>
      <c r="O117" s="42"/>
      <c r="P117" s="67"/>
      <c r="R117" s="67"/>
      <c r="S117" s="76"/>
      <c r="T117" s="67"/>
      <c r="U117" s="67"/>
      <c r="V117" s="67"/>
      <c r="W117" s="67"/>
      <c r="X117" s="67"/>
      <c r="Y117" s="42"/>
      <c r="Z117" s="52"/>
    </row>
    <row r="118" spans="9:15" ht="15">
      <c r="I118" s="38"/>
      <c r="O118" s="36"/>
    </row>
    <row r="120" spans="5:26" ht="15">
      <c r="E120" s="38"/>
      <c r="F120" s="38"/>
      <c r="G120" s="38"/>
      <c r="H120" s="38"/>
      <c r="I120" s="38"/>
      <c r="J120" s="38"/>
      <c r="K120" s="38"/>
      <c r="L120" s="38"/>
      <c r="M120" s="68"/>
      <c r="N120" s="38"/>
      <c r="O120" s="38"/>
      <c r="P120" s="69"/>
      <c r="Q120" s="68"/>
      <c r="R120" s="68"/>
      <c r="S120" s="75"/>
      <c r="T120" s="68"/>
      <c r="U120" s="68"/>
      <c r="V120" s="68"/>
      <c r="W120" s="68"/>
      <c r="X120" s="68"/>
      <c r="Y120" s="38"/>
      <c r="Z120" s="51"/>
    </row>
    <row r="121" spans="9:26" ht="15">
      <c r="I121" s="38"/>
      <c r="J121" s="42"/>
      <c r="K121" s="42"/>
      <c r="L121" s="42"/>
      <c r="M121" s="67"/>
      <c r="N121" s="42"/>
      <c r="O121" s="36"/>
      <c r="R121" s="67"/>
      <c r="S121" s="76"/>
      <c r="T121" s="67"/>
      <c r="U121" s="67"/>
      <c r="V121" s="67"/>
      <c r="W121" s="67"/>
      <c r="X121" s="67"/>
      <c r="Y121" s="42"/>
      <c r="Z121" s="52"/>
    </row>
    <row r="125" spans="2:26" ht="15">
      <c r="B125" s="39"/>
      <c r="C125" s="38"/>
      <c r="D125" s="40"/>
      <c r="E125" s="38"/>
      <c r="F125" s="38"/>
      <c r="G125" s="38"/>
      <c r="H125" s="38"/>
      <c r="I125" s="38"/>
      <c r="J125" s="38"/>
      <c r="K125" s="38"/>
      <c r="L125" s="38"/>
      <c r="M125" s="68"/>
      <c r="N125" s="38"/>
      <c r="O125" s="38"/>
      <c r="P125" s="68"/>
      <c r="Q125" s="68"/>
      <c r="R125" s="68"/>
      <c r="S125" s="75"/>
      <c r="T125" s="68"/>
      <c r="U125" s="68"/>
      <c r="V125" s="68"/>
      <c r="W125" s="68"/>
      <c r="X125" s="68"/>
      <c r="Y125" s="38"/>
      <c r="Z125" s="51"/>
    </row>
    <row r="130" spans="2:15" ht="15">
      <c r="B130" s="39"/>
      <c r="C130" s="38"/>
      <c r="D130" s="40"/>
      <c r="I130" s="38"/>
      <c r="O130" s="36"/>
    </row>
    <row r="140" spans="2:26" ht="15">
      <c r="B140" s="39"/>
      <c r="C140" s="38"/>
      <c r="D140" s="40"/>
      <c r="E140" s="38"/>
      <c r="F140" s="38"/>
      <c r="G140" s="38"/>
      <c r="H140" s="38"/>
      <c r="I140" s="38"/>
      <c r="J140" s="38"/>
      <c r="K140" s="38"/>
      <c r="L140" s="38"/>
      <c r="M140" s="68"/>
      <c r="N140" s="38"/>
      <c r="O140" s="36"/>
      <c r="R140" s="68"/>
      <c r="S140" s="75"/>
      <c r="T140" s="68"/>
      <c r="U140" s="68"/>
      <c r="V140" s="68"/>
      <c r="W140" s="68"/>
      <c r="X140" s="68"/>
      <c r="Y140" s="38"/>
      <c r="Z140" s="51"/>
    </row>
    <row r="153" spans="9:15" ht="15">
      <c r="I153" s="38"/>
      <c r="O153" s="36"/>
    </row>
    <row r="165" spans="9:15" ht="15">
      <c r="I165" s="38"/>
      <c r="O165" s="36"/>
    </row>
  </sheetData>
  <printOptions gridLines="1"/>
  <pageMargins left="0.1" right="0.03" top="0.13" bottom="0.15" header="0.17" footer="0.14"/>
  <pageSetup horizontalDpi="2540" verticalDpi="25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F56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5" sqref="B25"/>
    </sheetView>
  </sheetViews>
  <sheetFormatPr defaultColWidth="9.140625" defaultRowHeight="12.75"/>
  <cols>
    <col min="1" max="1" width="5.28125" style="8" customWidth="1"/>
    <col min="2" max="2" width="18.8515625" style="3" bestFit="1" customWidth="1"/>
    <col min="3" max="3" width="5.8515625" style="6" customWidth="1"/>
    <col min="4" max="4" width="11.57421875" style="12" customWidth="1"/>
    <col min="5" max="8" width="3.57421875" style="6" customWidth="1"/>
    <col min="9" max="9" width="3.28125" style="6" customWidth="1"/>
    <col min="10" max="11" width="3.57421875" style="6" customWidth="1"/>
    <col min="12" max="13" width="3.28125" style="6" customWidth="1"/>
    <col min="14" max="14" width="3.140625" style="6" customWidth="1"/>
    <col min="15" max="16" width="3.57421875" style="6" customWidth="1"/>
    <col min="17" max="30" width="3.28125" style="6" customWidth="1"/>
    <col min="31" max="31" width="7.8515625" style="6" customWidth="1"/>
    <col min="32" max="32" width="9.140625" style="6" customWidth="1"/>
    <col min="33" max="16384" width="9.140625" style="3" customWidth="1"/>
  </cols>
  <sheetData>
    <row r="1" spans="1:32" s="2" customFormat="1" ht="15.75">
      <c r="A1" s="8"/>
      <c r="B1" s="1" t="s">
        <v>64</v>
      </c>
      <c r="C1" s="1"/>
      <c r="D1" s="10"/>
      <c r="E1" s="1"/>
      <c r="F1" s="1"/>
      <c r="G1" s="1"/>
      <c r="H1" s="1"/>
      <c r="AF1" s="6"/>
    </row>
    <row r="2" spans="1:32" s="4" customFormat="1" ht="115.5" customHeight="1" thickBot="1">
      <c r="A2" s="9"/>
      <c r="C2" s="5"/>
      <c r="D2" s="11"/>
      <c r="E2" s="4" t="s">
        <v>66</v>
      </c>
      <c r="F2" s="4" t="s">
        <v>68</v>
      </c>
      <c r="G2" s="4" t="s">
        <v>67</v>
      </c>
      <c r="H2" s="5" t="s">
        <v>70</v>
      </c>
      <c r="I2" s="4" t="s">
        <v>73</v>
      </c>
      <c r="L2" s="5" t="s">
        <v>71</v>
      </c>
      <c r="M2" s="5" t="s">
        <v>73</v>
      </c>
      <c r="N2" s="5" t="s">
        <v>72</v>
      </c>
      <c r="O2" s="5" t="s">
        <v>74</v>
      </c>
      <c r="P2" s="5" t="s">
        <v>75</v>
      </c>
      <c r="Q2" s="5" t="s">
        <v>76</v>
      </c>
      <c r="R2" s="5" t="s">
        <v>77</v>
      </c>
      <c r="S2" s="5" t="s">
        <v>78</v>
      </c>
      <c r="T2" s="5" t="s">
        <v>79</v>
      </c>
      <c r="U2" s="5" t="s">
        <v>80</v>
      </c>
      <c r="V2" s="5" t="s">
        <v>81</v>
      </c>
      <c r="W2" s="5" t="s">
        <v>82</v>
      </c>
      <c r="X2" s="5" t="s">
        <v>83</v>
      </c>
      <c r="Y2" s="5" t="s">
        <v>84</v>
      </c>
      <c r="Z2" s="5" t="s">
        <v>85</v>
      </c>
      <c r="AA2" s="5" t="s">
        <v>86</v>
      </c>
      <c r="AB2" s="5" t="s">
        <v>87</v>
      </c>
      <c r="AC2" s="5" t="s">
        <v>88</v>
      </c>
      <c r="AD2" s="4" t="s">
        <v>89</v>
      </c>
      <c r="AE2" s="5" t="s">
        <v>0</v>
      </c>
      <c r="AF2" s="5"/>
    </row>
    <row r="3" spans="1:32" s="13" customFormat="1" ht="20.25" customHeight="1" thickBot="1">
      <c r="A3" s="14"/>
      <c r="B3" s="15"/>
      <c r="C3" s="16"/>
      <c r="D3" s="17"/>
      <c r="E3" s="16">
        <v>1</v>
      </c>
      <c r="F3" s="16">
        <v>2</v>
      </c>
      <c r="G3" s="16">
        <v>3</v>
      </c>
      <c r="H3" s="16">
        <v>4</v>
      </c>
      <c r="I3" s="16">
        <v>5</v>
      </c>
      <c r="J3" s="16">
        <v>6</v>
      </c>
      <c r="K3" s="16">
        <v>7</v>
      </c>
      <c r="L3" s="16">
        <v>8</v>
      </c>
      <c r="M3" s="16">
        <v>9</v>
      </c>
      <c r="N3" s="16">
        <v>10</v>
      </c>
      <c r="O3" s="16">
        <v>11</v>
      </c>
      <c r="P3" s="16">
        <v>12</v>
      </c>
      <c r="Q3" s="16">
        <v>13</v>
      </c>
      <c r="R3" s="16">
        <v>14</v>
      </c>
      <c r="S3" s="16">
        <v>15</v>
      </c>
      <c r="T3" s="16">
        <v>16</v>
      </c>
      <c r="U3" s="16">
        <v>17</v>
      </c>
      <c r="V3" s="16">
        <v>18</v>
      </c>
      <c r="W3" s="16">
        <v>19</v>
      </c>
      <c r="X3" s="16">
        <v>20</v>
      </c>
      <c r="Y3" s="16">
        <v>21</v>
      </c>
      <c r="Z3" s="16">
        <v>22</v>
      </c>
      <c r="AA3" s="16">
        <v>23</v>
      </c>
      <c r="AB3" s="16">
        <v>24</v>
      </c>
      <c r="AC3" s="16">
        <v>25</v>
      </c>
      <c r="AD3" s="16">
        <v>26</v>
      </c>
      <c r="AE3" s="18"/>
      <c r="AF3" s="6"/>
    </row>
    <row r="4" spans="1:31" ht="15.75">
      <c r="A4" s="8">
        <v>1</v>
      </c>
      <c r="B4" s="19" t="s">
        <v>27</v>
      </c>
      <c r="C4" s="20">
        <v>1970</v>
      </c>
      <c r="D4" s="21" t="s">
        <v>8</v>
      </c>
      <c r="E4" s="6">
        <v>24</v>
      </c>
      <c r="F4" s="20">
        <v>25</v>
      </c>
      <c r="G4" s="20">
        <v>25</v>
      </c>
      <c r="H4" s="20">
        <v>21</v>
      </c>
      <c r="I4" s="2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6">
        <f aca="true" t="shared" si="0" ref="AE4:AE24">MaxSum14(E4:AD4)</f>
        <v>95</v>
      </c>
    </row>
    <row r="5" spans="1:31" ht="15.75">
      <c r="A5" s="8">
        <v>2</v>
      </c>
      <c r="B5" s="19" t="s">
        <v>29</v>
      </c>
      <c r="C5" s="20">
        <v>1973</v>
      </c>
      <c r="D5" s="21" t="s">
        <v>8</v>
      </c>
      <c r="E5" s="6">
        <v>21</v>
      </c>
      <c r="F5" s="20">
        <v>23</v>
      </c>
      <c r="G5" s="20">
        <v>23</v>
      </c>
      <c r="H5" s="20">
        <v>22</v>
      </c>
      <c r="I5" s="22"/>
      <c r="J5" s="7"/>
      <c r="K5" s="7"/>
      <c r="L5" s="7"/>
      <c r="M5" s="7"/>
      <c r="N5" s="7"/>
      <c r="O5" s="7"/>
      <c r="P5" s="7"/>
      <c r="R5" s="7"/>
      <c r="S5" s="7"/>
      <c r="T5" s="7"/>
      <c r="U5" s="7"/>
      <c r="AD5" s="7"/>
      <c r="AE5" s="6">
        <f t="shared" si="0"/>
        <v>89</v>
      </c>
    </row>
    <row r="6" spans="1:31" ht="15.75">
      <c r="A6" s="8">
        <v>3</v>
      </c>
      <c r="B6" s="19" t="s">
        <v>9</v>
      </c>
      <c r="C6" s="20">
        <v>1936</v>
      </c>
      <c r="D6" s="21" t="s">
        <v>8</v>
      </c>
      <c r="E6" s="6">
        <v>16</v>
      </c>
      <c r="F6" s="20">
        <v>16</v>
      </c>
      <c r="G6" s="20">
        <v>23</v>
      </c>
      <c r="H6" s="20">
        <v>20</v>
      </c>
      <c r="I6" s="20"/>
      <c r="AE6" s="6">
        <f t="shared" si="0"/>
        <v>75</v>
      </c>
    </row>
    <row r="7" spans="1:31" ht="15.75">
      <c r="A7" s="8">
        <v>4</v>
      </c>
      <c r="B7" s="19" t="s">
        <v>5</v>
      </c>
      <c r="C7" s="20">
        <v>1952</v>
      </c>
      <c r="D7" s="21" t="s">
        <v>8</v>
      </c>
      <c r="E7" s="6">
        <v>25</v>
      </c>
      <c r="F7" s="20">
        <v>21</v>
      </c>
      <c r="G7" s="20">
        <v>25</v>
      </c>
      <c r="H7" s="20"/>
      <c r="I7" s="22"/>
      <c r="J7" s="22"/>
      <c r="K7" s="22"/>
      <c r="L7" s="22"/>
      <c r="M7" s="22"/>
      <c r="N7" s="22"/>
      <c r="O7" s="22"/>
      <c r="P7" s="22"/>
      <c r="Q7" s="20"/>
      <c r="R7" s="22"/>
      <c r="S7" s="22"/>
      <c r="T7" s="22"/>
      <c r="U7" s="22"/>
      <c r="V7" s="20"/>
      <c r="W7" s="20"/>
      <c r="X7" s="20"/>
      <c r="Y7" s="20"/>
      <c r="Z7" s="20"/>
      <c r="AA7" s="20"/>
      <c r="AB7" s="20"/>
      <c r="AC7" s="20"/>
      <c r="AD7" s="22"/>
      <c r="AE7" s="6">
        <f t="shared" si="0"/>
        <v>71</v>
      </c>
    </row>
    <row r="8" spans="1:31" ht="15.75">
      <c r="A8" s="8">
        <v>5</v>
      </c>
      <c r="B8" s="19" t="s">
        <v>115</v>
      </c>
      <c r="C8" s="20">
        <v>1988</v>
      </c>
      <c r="D8" s="21" t="s">
        <v>141</v>
      </c>
      <c r="E8" s="6">
        <v>20</v>
      </c>
      <c r="F8" s="20">
        <v>24</v>
      </c>
      <c r="G8" s="20">
        <v>24</v>
      </c>
      <c r="H8" s="20"/>
      <c r="I8" s="20"/>
      <c r="AE8" s="6">
        <f t="shared" si="0"/>
        <v>68</v>
      </c>
    </row>
    <row r="9" spans="1:31" ht="15.75">
      <c r="A9" s="8">
        <v>6</v>
      </c>
      <c r="B9" s="19" t="s">
        <v>142</v>
      </c>
      <c r="C9" s="20">
        <v>1932</v>
      </c>
      <c r="D9" s="21" t="s">
        <v>1</v>
      </c>
      <c r="E9" s="6">
        <v>23</v>
      </c>
      <c r="F9" s="20">
        <v>14</v>
      </c>
      <c r="G9" s="20"/>
      <c r="H9" s="20">
        <v>23</v>
      </c>
      <c r="I9" s="2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6">
        <f t="shared" si="0"/>
        <v>60</v>
      </c>
    </row>
    <row r="10" spans="1:31" ht="15.75">
      <c r="A10" s="8">
        <v>7</v>
      </c>
      <c r="B10" s="19" t="s">
        <v>112</v>
      </c>
      <c r="C10" s="20">
        <v>1990</v>
      </c>
      <c r="D10" s="21" t="s">
        <v>141</v>
      </c>
      <c r="E10" s="6">
        <v>16</v>
      </c>
      <c r="F10" s="20">
        <v>17</v>
      </c>
      <c r="G10" s="20">
        <v>24</v>
      </c>
      <c r="H10" s="20"/>
      <c r="I10" s="2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6">
        <f t="shared" si="0"/>
        <v>57</v>
      </c>
    </row>
    <row r="11" spans="1:31" ht="15.75">
      <c r="A11" s="8">
        <v>8</v>
      </c>
      <c r="B11" s="19" t="s">
        <v>63</v>
      </c>
      <c r="C11" s="20">
        <v>1968</v>
      </c>
      <c r="D11" s="21" t="s">
        <v>1</v>
      </c>
      <c r="E11" s="6">
        <v>14</v>
      </c>
      <c r="F11" s="20">
        <v>18</v>
      </c>
      <c r="G11" s="20">
        <v>22</v>
      </c>
      <c r="H11" s="20"/>
      <c r="I11" s="20"/>
      <c r="AE11" s="6">
        <f t="shared" si="0"/>
        <v>54</v>
      </c>
    </row>
    <row r="12" spans="1:31" ht="15.75">
      <c r="A12" s="8">
        <v>9</v>
      </c>
      <c r="B12" s="3" t="s">
        <v>6</v>
      </c>
      <c r="C12" s="6">
        <v>1952</v>
      </c>
      <c r="D12" s="12" t="s">
        <v>7</v>
      </c>
      <c r="E12" s="6">
        <v>18</v>
      </c>
      <c r="F12" s="6">
        <v>20</v>
      </c>
      <c r="H12" s="6">
        <v>16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6">
        <f t="shared" si="0"/>
        <v>54</v>
      </c>
    </row>
    <row r="13" spans="1:31" ht="15.75">
      <c r="A13" s="8">
        <v>10</v>
      </c>
      <c r="B13" s="3" t="s">
        <v>43</v>
      </c>
      <c r="C13" s="6">
        <v>1963</v>
      </c>
      <c r="D13" s="12" t="s">
        <v>1</v>
      </c>
      <c r="E13" s="6">
        <v>19</v>
      </c>
      <c r="F13" s="6">
        <v>22</v>
      </c>
      <c r="Q13" s="7"/>
      <c r="AE13" s="6">
        <f t="shared" si="0"/>
        <v>41</v>
      </c>
    </row>
    <row r="14" spans="1:31" ht="15.75">
      <c r="A14" s="8">
        <v>11</v>
      </c>
      <c r="B14" s="3" t="s">
        <v>4</v>
      </c>
      <c r="C14" s="6">
        <v>1955</v>
      </c>
      <c r="D14" s="12" t="s">
        <v>111</v>
      </c>
      <c r="E14" s="6">
        <v>22</v>
      </c>
      <c r="F14" s="6">
        <v>15</v>
      </c>
      <c r="I14" s="7"/>
      <c r="J14" s="7"/>
      <c r="K14" s="7"/>
      <c r="L14" s="7"/>
      <c r="M14" s="7"/>
      <c r="N14" s="7"/>
      <c r="O14" s="7"/>
      <c r="P14" s="7"/>
      <c r="R14" s="7"/>
      <c r="S14" s="7"/>
      <c r="T14" s="7"/>
      <c r="U14" s="7"/>
      <c r="AD14" s="7"/>
      <c r="AE14" s="6">
        <f t="shared" si="0"/>
        <v>37</v>
      </c>
    </row>
    <row r="15" spans="1:31" ht="15.75">
      <c r="A15" s="8">
        <v>12</v>
      </c>
      <c r="B15" s="19" t="s">
        <v>143</v>
      </c>
      <c r="C15" s="20">
        <v>1968</v>
      </c>
      <c r="D15" s="21" t="s">
        <v>1</v>
      </c>
      <c r="E15" s="6">
        <v>17</v>
      </c>
      <c r="F15" s="20">
        <v>19</v>
      </c>
      <c r="G15" s="20"/>
      <c r="H15" s="20"/>
      <c r="I15" s="20"/>
      <c r="AE15" s="6">
        <f t="shared" si="0"/>
        <v>36</v>
      </c>
    </row>
    <row r="16" spans="1:31" ht="15.75">
      <c r="A16" s="8">
        <v>13</v>
      </c>
      <c r="B16" s="3" t="s">
        <v>50</v>
      </c>
      <c r="C16" s="6">
        <v>1950</v>
      </c>
      <c r="D16" s="12" t="s">
        <v>1</v>
      </c>
      <c r="E16" s="6">
        <v>13</v>
      </c>
      <c r="F16" s="6">
        <v>13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6">
        <f t="shared" si="0"/>
        <v>26</v>
      </c>
    </row>
    <row r="17" spans="1:31" ht="15.75">
      <c r="A17" s="8">
        <v>14</v>
      </c>
      <c r="B17" s="3" t="s">
        <v>90</v>
      </c>
      <c r="C17" s="6">
        <v>1981</v>
      </c>
      <c r="D17" s="12" t="s">
        <v>7</v>
      </c>
      <c r="H17" s="6">
        <v>25</v>
      </c>
      <c r="AE17" s="6">
        <f t="shared" si="0"/>
        <v>25</v>
      </c>
    </row>
    <row r="18" spans="1:31" ht="15.75">
      <c r="A18" s="8">
        <v>15</v>
      </c>
      <c r="B18" s="19" t="s">
        <v>2</v>
      </c>
      <c r="C18" s="20">
        <v>1952</v>
      </c>
      <c r="D18" s="21" t="s">
        <v>3</v>
      </c>
      <c r="F18" s="20"/>
      <c r="G18" s="20"/>
      <c r="H18" s="20">
        <v>24</v>
      </c>
      <c r="I18" s="2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6">
        <f t="shared" si="0"/>
        <v>24</v>
      </c>
    </row>
    <row r="19" spans="1:31" ht="15.75">
      <c r="A19" s="8">
        <v>16</v>
      </c>
      <c r="B19" s="3" t="s">
        <v>144</v>
      </c>
      <c r="C19" s="6">
        <v>1994</v>
      </c>
      <c r="D19" s="12" t="s">
        <v>1</v>
      </c>
      <c r="E19" s="6">
        <v>12</v>
      </c>
      <c r="F19" s="6">
        <v>12</v>
      </c>
      <c r="AE19" s="6">
        <f t="shared" si="0"/>
        <v>24</v>
      </c>
    </row>
    <row r="20" spans="1:31" ht="15.75">
      <c r="A20" s="8">
        <v>17</v>
      </c>
      <c r="B20" s="19" t="s">
        <v>48</v>
      </c>
      <c r="C20" s="20">
        <v>1954</v>
      </c>
      <c r="D20" s="21" t="s">
        <v>1</v>
      </c>
      <c r="F20" s="20"/>
      <c r="G20" s="20">
        <v>22</v>
      </c>
      <c r="H20" s="20"/>
      <c r="I20" s="2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6">
        <f t="shared" si="0"/>
        <v>22</v>
      </c>
    </row>
    <row r="21" spans="1:31" ht="15.75">
      <c r="A21" s="8">
        <v>18</v>
      </c>
      <c r="B21" s="3" t="s">
        <v>38</v>
      </c>
      <c r="C21" s="6">
        <v>1947</v>
      </c>
      <c r="D21" s="12" t="s">
        <v>108</v>
      </c>
      <c r="H21" s="6">
        <v>19</v>
      </c>
      <c r="AE21" s="6">
        <f t="shared" si="0"/>
        <v>19</v>
      </c>
    </row>
    <row r="22" spans="1:31" ht="15.75">
      <c r="A22" s="8">
        <v>19</v>
      </c>
      <c r="B22" s="19" t="s">
        <v>95</v>
      </c>
      <c r="C22" s="20">
        <v>1935</v>
      </c>
      <c r="D22" s="21" t="s">
        <v>96</v>
      </c>
      <c r="F22" s="20"/>
      <c r="G22" s="20"/>
      <c r="H22" s="20">
        <v>18</v>
      </c>
      <c r="I22" s="2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>
        <f t="shared" si="0"/>
        <v>18</v>
      </c>
    </row>
    <row r="23" spans="1:31" ht="15.75">
      <c r="A23" s="8">
        <v>20</v>
      </c>
      <c r="B23" s="3" t="s">
        <v>110</v>
      </c>
      <c r="C23" s="6">
        <v>1959</v>
      </c>
      <c r="D23" s="12" t="s">
        <v>108</v>
      </c>
      <c r="H23" s="6">
        <v>17</v>
      </c>
      <c r="I23" s="7"/>
      <c r="J23" s="7"/>
      <c r="K23" s="7"/>
      <c r="L23" s="7"/>
      <c r="M23" s="7"/>
      <c r="N23" s="7"/>
      <c r="O23" s="7"/>
      <c r="P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>
        <f t="shared" si="0"/>
        <v>17</v>
      </c>
    </row>
    <row r="24" spans="1:31" ht="15.75">
      <c r="A24" s="8">
        <v>21</v>
      </c>
      <c r="B24" s="3" t="s">
        <v>39</v>
      </c>
      <c r="C24" s="6">
        <v>1970</v>
      </c>
      <c r="D24" s="12" t="s">
        <v>8</v>
      </c>
      <c r="H24" s="6">
        <v>15</v>
      </c>
      <c r="AE24" s="6">
        <f t="shared" si="0"/>
        <v>15</v>
      </c>
    </row>
    <row r="25" spans="1:30" ht="15.75">
      <c r="A25" s="8">
        <v>22</v>
      </c>
      <c r="B25" s="19"/>
      <c r="C25" s="20"/>
      <c r="D25" s="21"/>
      <c r="E25" s="20"/>
      <c r="F25" s="20"/>
      <c r="G25" s="20"/>
      <c r="H25" s="20"/>
      <c r="I25" s="22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ht="15.75">
      <c r="A26" s="8">
        <v>23</v>
      </c>
    </row>
    <row r="27" spans="1:30" ht="15.75">
      <c r="A27" s="8">
        <v>24</v>
      </c>
      <c r="B27" s="19"/>
      <c r="C27" s="20"/>
      <c r="D27" s="21"/>
      <c r="F27" s="20"/>
      <c r="G27" s="20"/>
      <c r="H27" s="20"/>
      <c r="I27" s="2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>
      <c r="A28" s="8">
        <v>25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AD28" s="7"/>
    </row>
    <row r="29" spans="1:17" ht="15.75">
      <c r="A29" s="8" t="s">
        <v>54</v>
      </c>
      <c r="Q29" s="7"/>
    </row>
    <row r="30" ht="15.75">
      <c r="A30" s="8" t="s">
        <v>55</v>
      </c>
    </row>
    <row r="31" spans="1:30" ht="15.75">
      <c r="A31" s="8" t="s">
        <v>56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.75">
      <c r="A32" s="8" t="s">
        <v>57</v>
      </c>
      <c r="B32" s="19"/>
      <c r="C32" s="20"/>
      <c r="D32" s="21"/>
      <c r="F32" s="20"/>
      <c r="G32" s="20"/>
      <c r="H32" s="20"/>
      <c r="I32" s="2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AD32" s="7"/>
    </row>
    <row r="33" ht="15.75">
      <c r="A33" s="8" t="s">
        <v>58</v>
      </c>
    </row>
    <row r="34" spans="1:30" ht="15.75">
      <c r="A34" s="8" t="s">
        <v>59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ht="15.75">
      <c r="A35" s="8" t="s">
        <v>60</v>
      </c>
    </row>
    <row r="36" spans="1:17" ht="15.75">
      <c r="A36" s="8" t="s">
        <v>61</v>
      </c>
      <c r="Q36" s="7"/>
    </row>
    <row r="37" ht="15.75">
      <c r="A37" s="8" t="s">
        <v>62</v>
      </c>
    </row>
    <row r="38" spans="1:17" ht="15.75">
      <c r="A38" s="8" t="s">
        <v>94</v>
      </c>
      <c r="Q38" s="7"/>
    </row>
    <row r="39" spans="2:9" ht="15.75">
      <c r="B39" s="19"/>
      <c r="C39" s="20"/>
      <c r="D39" s="21"/>
      <c r="F39" s="20"/>
      <c r="G39" s="20"/>
      <c r="H39" s="20"/>
      <c r="I39" s="20"/>
    </row>
    <row r="40" spans="9:30" ht="15.75">
      <c r="I40" s="7"/>
      <c r="J40" s="7"/>
      <c r="K40" s="7"/>
      <c r="L40" s="7"/>
      <c r="M40" s="7"/>
      <c r="N40" s="7"/>
      <c r="O40" s="7"/>
      <c r="P40" s="7"/>
      <c r="R40" s="7"/>
      <c r="S40" s="7"/>
      <c r="T40" s="7"/>
      <c r="U40" s="7"/>
      <c r="AD40" s="7"/>
    </row>
    <row r="41" spans="9:30" ht="15.75">
      <c r="I41" s="7"/>
      <c r="J41" s="7"/>
      <c r="K41" s="7"/>
      <c r="L41" s="7"/>
      <c r="M41" s="7"/>
      <c r="N41" s="7"/>
      <c r="O41" s="7"/>
      <c r="P41" s="7"/>
      <c r="R41" s="7"/>
      <c r="S41" s="7"/>
      <c r="T41" s="7"/>
      <c r="U41" s="7"/>
      <c r="AD41" s="7"/>
    </row>
    <row r="43" ht="15.75">
      <c r="Q43" s="7"/>
    </row>
    <row r="45" spans="2:30" ht="15.75">
      <c r="B45" s="19"/>
      <c r="C45" s="20"/>
      <c r="D45" s="21"/>
      <c r="F45" s="20"/>
      <c r="G45" s="20"/>
      <c r="H45" s="20"/>
      <c r="I45" s="22"/>
      <c r="J45" s="7"/>
      <c r="K45" s="7"/>
      <c r="L45" s="7"/>
      <c r="M45" s="7"/>
      <c r="N45" s="7"/>
      <c r="O45" s="7"/>
      <c r="P45" s="7"/>
      <c r="R45" s="7"/>
      <c r="S45" s="7"/>
      <c r="T45" s="7"/>
      <c r="U45" s="7"/>
      <c r="AD45" s="7"/>
    </row>
    <row r="46" ht="15.75">
      <c r="Q46" s="7"/>
    </row>
    <row r="50" spans="2:30" ht="15.75">
      <c r="B50" s="19"/>
      <c r="C50" s="20"/>
      <c r="D50" s="21"/>
      <c r="E50" s="20"/>
      <c r="F50" s="20"/>
      <c r="G50" s="20"/>
      <c r="H50" s="20"/>
      <c r="I50" s="22"/>
      <c r="J50" s="7"/>
      <c r="K50" s="7"/>
      <c r="L50" s="7"/>
      <c r="M50" s="7"/>
      <c r="N50" s="7"/>
      <c r="O50" s="7"/>
      <c r="P50" s="7"/>
      <c r="R50" s="7"/>
      <c r="S50" s="7"/>
      <c r="T50" s="7"/>
      <c r="U50" s="7"/>
      <c r="AD50" s="7"/>
    </row>
    <row r="52" spans="9:30" ht="15.75"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9:30" ht="15.75"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6" spans="9:30" ht="15.75"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</sheetData>
  <printOptions gridLines="1"/>
  <pageMargins left="0.81" right="0.24" top="0.94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AC162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:AB55"/>
    </sheetView>
  </sheetViews>
  <sheetFormatPr defaultColWidth="9.140625" defaultRowHeight="12.75"/>
  <cols>
    <col min="1" max="1" width="5.28125" style="8" bestFit="1" customWidth="1"/>
    <col min="2" max="2" width="19.421875" style="3" bestFit="1" customWidth="1"/>
    <col min="3" max="3" width="5.8515625" style="6" customWidth="1"/>
    <col min="4" max="4" width="17.28125" style="12" bestFit="1" customWidth="1"/>
    <col min="5" max="8" width="3.57421875" style="6" customWidth="1"/>
    <col min="9" max="9" width="3.28125" style="6" customWidth="1"/>
    <col min="10" max="11" width="3.57421875" style="6" customWidth="1"/>
    <col min="12" max="13" width="3.28125" style="6" customWidth="1"/>
    <col min="14" max="14" width="3.140625" style="6" customWidth="1"/>
    <col min="15" max="16" width="3.57421875" style="6" customWidth="1"/>
    <col min="17" max="27" width="3.28125" style="6" customWidth="1"/>
    <col min="28" max="28" width="10.8515625" style="6" bestFit="1" customWidth="1"/>
    <col min="29" max="29" width="10.421875" style="6" bestFit="1" customWidth="1"/>
    <col min="30" max="16384" width="9.140625" style="3" customWidth="1"/>
  </cols>
  <sheetData>
    <row r="1" spans="1:29" s="2" customFormat="1" ht="15.75">
      <c r="A1" s="8"/>
      <c r="B1" s="1" t="s">
        <v>65</v>
      </c>
      <c r="C1" s="1"/>
      <c r="D1" s="10"/>
      <c r="E1" s="1"/>
      <c r="F1" s="1"/>
      <c r="G1" s="1"/>
      <c r="H1" s="1"/>
      <c r="AC1" s="6"/>
    </row>
    <row r="2" spans="1:29" s="4" customFormat="1" ht="115.5" customHeight="1" thickBot="1">
      <c r="A2" s="9"/>
      <c r="C2" s="5"/>
      <c r="D2" s="11"/>
      <c r="E2" s="4" t="s">
        <v>66</v>
      </c>
      <c r="F2" s="4" t="s">
        <v>67</v>
      </c>
      <c r="G2" s="4" t="s">
        <v>68</v>
      </c>
      <c r="H2" s="11" t="s">
        <v>70</v>
      </c>
      <c r="I2" s="4" t="s">
        <v>73</v>
      </c>
      <c r="L2" s="5"/>
      <c r="M2" s="5"/>
      <c r="N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">
        <v>0</v>
      </c>
      <c r="AC2" s="5"/>
    </row>
    <row r="3" spans="1:29" s="13" customFormat="1" ht="20.25" customHeight="1" thickBot="1">
      <c r="A3" s="14"/>
      <c r="B3" s="15"/>
      <c r="C3" s="16"/>
      <c r="D3" s="17"/>
      <c r="E3" s="16">
        <v>1</v>
      </c>
      <c r="F3" s="16">
        <v>2</v>
      </c>
      <c r="G3" s="16">
        <v>3</v>
      </c>
      <c r="H3" s="16">
        <v>4</v>
      </c>
      <c r="I3" s="16">
        <v>5</v>
      </c>
      <c r="J3" s="16">
        <v>6</v>
      </c>
      <c r="K3" s="16">
        <v>7</v>
      </c>
      <c r="L3" s="16">
        <v>8</v>
      </c>
      <c r="M3" s="16">
        <v>9</v>
      </c>
      <c r="N3" s="16">
        <v>10</v>
      </c>
      <c r="O3" s="16">
        <v>11</v>
      </c>
      <c r="P3" s="16">
        <v>12</v>
      </c>
      <c r="Q3" s="16">
        <v>13</v>
      </c>
      <c r="R3" s="16">
        <v>14</v>
      </c>
      <c r="S3" s="16">
        <v>15</v>
      </c>
      <c r="T3" s="16">
        <v>16</v>
      </c>
      <c r="U3" s="16">
        <v>17</v>
      </c>
      <c r="V3" s="16">
        <v>18</v>
      </c>
      <c r="W3" s="16">
        <v>19</v>
      </c>
      <c r="X3" s="16">
        <v>20</v>
      </c>
      <c r="Y3" s="16">
        <v>21</v>
      </c>
      <c r="Z3" s="16">
        <v>22</v>
      </c>
      <c r="AA3" s="16">
        <v>23</v>
      </c>
      <c r="AB3" s="18"/>
      <c r="AC3" s="6"/>
    </row>
    <row r="4" spans="1:28" ht="15.75">
      <c r="A4" s="8" t="s">
        <v>117</v>
      </c>
      <c r="B4" s="3" t="s">
        <v>33</v>
      </c>
      <c r="C4" s="6">
        <v>1962</v>
      </c>
      <c r="D4" s="12" t="s">
        <v>3</v>
      </c>
      <c r="E4" s="6">
        <v>23</v>
      </c>
      <c r="F4" s="6">
        <v>25</v>
      </c>
      <c r="G4" s="6">
        <v>21</v>
      </c>
      <c r="H4" s="6">
        <v>25</v>
      </c>
      <c r="I4" s="20"/>
      <c r="P4" s="19"/>
      <c r="Q4" s="20"/>
      <c r="R4" s="21"/>
      <c r="AB4" s="6">
        <f>MaxSum15(E4:AA4)</f>
        <v>94</v>
      </c>
    </row>
    <row r="5" spans="1:28" ht="15.75">
      <c r="A5" s="8" t="s">
        <v>118</v>
      </c>
      <c r="B5" s="3" t="s">
        <v>21</v>
      </c>
      <c r="C5" s="6">
        <v>1970</v>
      </c>
      <c r="D5" s="12" t="s">
        <v>8</v>
      </c>
      <c r="E5" s="20">
        <v>18</v>
      </c>
      <c r="F5" s="20">
        <v>23</v>
      </c>
      <c r="G5" s="20">
        <v>23</v>
      </c>
      <c r="H5" s="20">
        <v>24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6">
        <f aca="true" t="shared" si="0" ref="AB5:AB55">MaxSum15(E5:AA5)</f>
        <v>88</v>
      </c>
    </row>
    <row r="6" spans="1:28" ht="15.75">
      <c r="A6" s="8" t="s">
        <v>119</v>
      </c>
      <c r="B6" s="3" t="s">
        <v>20</v>
      </c>
      <c r="C6" s="6">
        <v>1936</v>
      </c>
      <c r="D6" s="12" t="s">
        <v>1</v>
      </c>
      <c r="E6" s="6">
        <v>20</v>
      </c>
      <c r="F6" s="6">
        <v>24</v>
      </c>
      <c r="G6" s="6">
        <v>22</v>
      </c>
      <c r="H6" s="6">
        <v>17</v>
      </c>
      <c r="AB6" s="6">
        <f t="shared" si="0"/>
        <v>83</v>
      </c>
    </row>
    <row r="7" spans="1:28" ht="15.75">
      <c r="A7" s="8" t="s">
        <v>120</v>
      </c>
      <c r="B7" s="19" t="s">
        <v>19</v>
      </c>
      <c r="C7" s="20">
        <v>1959</v>
      </c>
      <c r="D7" s="21" t="s">
        <v>141</v>
      </c>
      <c r="E7" s="20">
        <v>25</v>
      </c>
      <c r="F7" s="20">
        <v>24</v>
      </c>
      <c r="G7" s="20">
        <v>24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6">
        <f t="shared" si="0"/>
        <v>73</v>
      </c>
    </row>
    <row r="8" spans="1:28" ht="15.75">
      <c r="A8" s="8" t="s">
        <v>121</v>
      </c>
      <c r="B8" s="3" t="s">
        <v>15</v>
      </c>
      <c r="C8" s="6">
        <v>1958</v>
      </c>
      <c r="D8" s="12" t="s">
        <v>8</v>
      </c>
      <c r="E8" s="20">
        <v>20</v>
      </c>
      <c r="F8" s="20">
        <v>21</v>
      </c>
      <c r="G8" s="20">
        <v>25</v>
      </c>
      <c r="H8" s="20">
        <v>5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6">
        <f t="shared" si="0"/>
        <v>71</v>
      </c>
    </row>
    <row r="9" spans="1:28" ht="15.75">
      <c r="A9" s="8" t="s">
        <v>122</v>
      </c>
      <c r="B9" s="3" t="s">
        <v>11</v>
      </c>
      <c r="C9" s="6">
        <v>1956</v>
      </c>
      <c r="D9" s="12" t="s">
        <v>3</v>
      </c>
      <c r="E9" s="6">
        <v>8</v>
      </c>
      <c r="F9" s="6">
        <v>22</v>
      </c>
      <c r="G9" s="6">
        <v>18</v>
      </c>
      <c r="H9" s="6">
        <v>22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6">
        <f t="shared" si="0"/>
        <v>70</v>
      </c>
    </row>
    <row r="10" spans="1:28" ht="15.75">
      <c r="A10" s="8" t="s">
        <v>123</v>
      </c>
      <c r="B10" s="3" t="s">
        <v>14</v>
      </c>
      <c r="C10" s="6">
        <v>1947</v>
      </c>
      <c r="D10" s="12" t="s">
        <v>8</v>
      </c>
      <c r="E10" s="6">
        <v>19</v>
      </c>
      <c r="F10" s="6">
        <v>23</v>
      </c>
      <c r="G10" s="6">
        <v>16</v>
      </c>
      <c r="H10" s="6">
        <v>1</v>
      </c>
      <c r="I10" s="20"/>
      <c r="J10" s="7"/>
      <c r="K10" s="7"/>
      <c r="L10" s="7"/>
      <c r="M10" s="7"/>
      <c r="N10" s="7"/>
      <c r="O10" s="7"/>
      <c r="P10" s="19"/>
      <c r="Q10" s="20"/>
      <c r="R10" s="21"/>
      <c r="S10" s="7"/>
      <c r="T10" s="7"/>
      <c r="U10" s="7"/>
      <c r="V10" s="7"/>
      <c r="W10" s="7"/>
      <c r="X10" s="7"/>
      <c r="Y10" s="7"/>
      <c r="Z10" s="7"/>
      <c r="AA10" s="7"/>
      <c r="AB10" s="6">
        <f t="shared" si="0"/>
        <v>59</v>
      </c>
    </row>
    <row r="11" spans="1:28" ht="15.75">
      <c r="A11" s="8" t="s">
        <v>124</v>
      </c>
      <c r="B11" s="3" t="s">
        <v>45</v>
      </c>
      <c r="C11" s="6">
        <v>1940</v>
      </c>
      <c r="D11" s="12" t="s">
        <v>1</v>
      </c>
      <c r="E11" s="6">
        <v>14</v>
      </c>
      <c r="F11" s="6">
        <v>18</v>
      </c>
      <c r="H11" s="6">
        <v>23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6">
        <f t="shared" si="0"/>
        <v>55</v>
      </c>
    </row>
    <row r="12" spans="1:28" ht="15.75">
      <c r="A12" s="8" t="s">
        <v>125</v>
      </c>
      <c r="B12" s="19" t="s">
        <v>146</v>
      </c>
      <c r="C12" s="20">
        <v>1960</v>
      </c>
      <c r="D12" s="21" t="s">
        <v>147</v>
      </c>
      <c r="E12" s="20">
        <v>16</v>
      </c>
      <c r="F12" s="20">
        <v>19</v>
      </c>
      <c r="G12" s="20">
        <v>17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6">
        <f t="shared" si="0"/>
        <v>52</v>
      </c>
    </row>
    <row r="13" spans="1:28" ht="15.75">
      <c r="A13" s="8" t="s">
        <v>126</v>
      </c>
      <c r="B13" s="19" t="s">
        <v>17</v>
      </c>
      <c r="C13" s="20">
        <v>1953</v>
      </c>
      <c r="D13" s="21" t="s">
        <v>3</v>
      </c>
      <c r="E13" s="6">
        <v>11</v>
      </c>
      <c r="F13" s="6">
        <v>25</v>
      </c>
      <c r="H13" s="6">
        <v>15</v>
      </c>
      <c r="Q13" s="7"/>
      <c r="R13" s="20"/>
      <c r="AB13" s="6">
        <f t="shared" si="0"/>
        <v>51</v>
      </c>
    </row>
    <row r="14" spans="1:28" ht="15.75">
      <c r="A14" s="8" t="s">
        <v>127</v>
      </c>
      <c r="B14" s="3" t="s">
        <v>41</v>
      </c>
      <c r="C14" s="6">
        <v>1959</v>
      </c>
      <c r="D14" s="12" t="s">
        <v>3</v>
      </c>
      <c r="E14" s="20">
        <v>1</v>
      </c>
      <c r="F14" s="20">
        <v>20</v>
      </c>
      <c r="G14" s="20">
        <v>12</v>
      </c>
      <c r="H14" s="20">
        <v>18</v>
      </c>
      <c r="I14" s="20"/>
      <c r="J14" s="20"/>
      <c r="K14" s="20"/>
      <c r="L14" s="20"/>
      <c r="M14" s="20"/>
      <c r="N14" s="20"/>
      <c r="O14" s="20"/>
      <c r="P14" s="19"/>
      <c r="Q14" s="20"/>
      <c r="R14" s="21"/>
      <c r="S14" s="20"/>
      <c r="T14" s="20"/>
      <c r="U14" s="20"/>
      <c r="V14" s="20"/>
      <c r="W14" s="20"/>
      <c r="X14" s="20"/>
      <c r="Y14" s="20"/>
      <c r="Z14" s="20"/>
      <c r="AA14" s="20"/>
      <c r="AB14" s="6">
        <f t="shared" si="0"/>
        <v>51</v>
      </c>
    </row>
    <row r="15" spans="1:28" ht="15.75">
      <c r="A15" s="8" t="s">
        <v>128</v>
      </c>
      <c r="B15" s="3" t="s">
        <v>10</v>
      </c>
      <c r="C15" s="6">
        <v>1947</v>
      </c>
      <c r="D15" s="12" t="s">
        <v>3</v>
      </c>
      <c r="E15" s="6">
        <v>1</v>
      </c>
      <c r="F15" s="6">
        <v>22</v>
      </c>
      <c r="G15" s="6">
        <v>13</v>
      </c>
      <c r="H15" s="6">
        <v>10</v>
      </c>
      <c r="AB15" s="6">
        <f t="shared" si="0"/>
        <v>46</v>
      </c>
    </row>
    <row r="16" spans="1:28" ht="15.75">
      <c r="A16" s="8" t="s">
        <v>129</v>
      </c>
      <c r="B16" s="3" t="s">
        <v>148</v>
      </c>
      <c r="C16" s="6">
        <v>1956</v>
      </c>
      <c r="D16" s="12" t="s">
        <v>147</v>
      </c>
      <c r="E16" s="6">
        <v>22</v>
      </c>
      <c r="F16" s="6">
        <v>19</v>
      </c>
      <c r="AB16" s="6">
        <f t="shared" si="0"/>
        <v>41</v>
      </c>
    </row>
    <row r="17" spans="1:28" ht="15.75">
      <c r="A17" s="8" t="s">
        <v>130</v>
      </c>
      <c r="B17" s="3" t="s">
        <v>23</v>
      </c>
      <c r="C17" s="6">
        <v>1956</v>
      </c>
      <c r="D17" s="12" t="s">
        <v>113</v>
      </c>
      <c r="E17" s="6">
        <v>4</v>
      </c>
      <c r="F17" s="6">
        <v>20</v>
      </c>
      <c r="H17" s="6">
        <v>19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6">
        <f t="shared" si="0"/>
        <v>43</v>
      </c>
    </row>
    <row r="18" spans="1:28" ht="15.75">
      <c r="A18" s="8" t="s">
        <v>131</v>
      </c>
      <c r="B18" s="19" t="s">
        <v>13</v>
      </c>
      <c r="C18" s="20">
        <v>1946</v>
      </c>
      <c r="D18" s="21" t="s">
        <v>1</v>
      </c>
      <c r="E18" s="6">
        <v>9</v>
      </c>
      <c r="F18" s="6">
        <v>18</v>
      </c>
      <c r="H18" s="6">
        <v>13</v>
      </c>
      <c r="I18" s="20"/>
      <c r="P18" s="3"/>
      <c r="R18" s="12"/>
      <c r="AB18" s="6">
        <f t="shared" si="0"/>
        <v>40</v>
      </c>
    </row>
    <row r="19" spans="1:28" ht="15.75">
      <c r="A19" s="8" t="s">
        <v>132</v>
      </c>
      <c r="B19" s="3" t="s">
        <v>12</v>
      </c>
      <c r="C19" s="6">
        <v>1959</v>
      </c>
      <c r="D19" s="12" t="s">
        <v>149</v>
      </c>
      <c r="E19" s="6">
        <v>24</v>
      </c>
      <c r="G19" s="6">
        <v>15</v>
      </c>
      <c r="AB19" s="6">
        <f t="shared" si="0"/>
        <v>39</v>
      </c>
    </row>
    <row r="20" spans="1:28" ht="15.75">
      <c r="A20" s="8" t="s">
        <v>133</v>
      </c>
      <c r="B20" s="3" t="s">
        <v>28</v>
      </c>
      <c r="C20" s="6">
        <v>1966</v>
      </c>
      <c r="D20" s="12" t="s">
        <v>1</v>
      </c>
      <c r="E20" s="6">
        <v>17</v>
      </c>
      <c r="F20" s="6">
        <v>21</v>
      </c>
      <c r="AB20" s="6">
        <f t="shared" si="0"/>
        <v>38</v>
      </c>
    </row>
    <row r="21" spans="1:28" ht="15.75">
      <c r="A21" s="8" t="s">
        <v>134</v>
      </c>
      <c r="B21" s="19" t="s">
        <v>16</v>
      </c>
      <c r="C21" s="20">
        <v>1951</v>
      </c>
      <c r="D21" s="21" t="s">
        <v>8</v>
      </c>
      <c r="E21" s="20">
        <v>15</v>
      </c>
      <c r="F21" s="20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6">
        <f t="shared" si="0"/>
        <v>32</v>
      </c>
    </row>
    <row r="22" spans="1:28" ht="15.75">
      <c r="A22" s="8" t="s">
        <v>135</v>
      </c>
      <c r="B22" s="19" t="s">
        <v>40</v>
      </c>
      <c r="C22" s="20">
        <v>1958</v>
      </c>
      <c r="D22" s="21" t="s">
        <v>7</v>
      </c>
      <c r="E22" s="20">
        <v>2</v>
      </c>
      <c r="F22" s="20"/>
      <c r="G22" s="20">
        <v>20</v>
      </c>
      <c r="H22" s="20">
        <v>9</v>
      </c>
      <c r="I22" s="20"/>
      <c r="J22" s="20"/>
      <c r="K22" s="20"/>
      <c r="L22" s="20"/>
      <c r="M22" s="20"/>
      <c r="N22" s="20"/>
      <c r="O22" s="20"/>
      <c r="P22" s="20"/>
      <c r="Q22" s="20"/>
      <c r="S22" s="20"/>
      <c r="T22" s="20"/>
      <c r="U22" s="20"/>
      <c r="V22" s="20"/>
      <c r="W22" s="20"/>
      <c r="X22" s="20"/>
      <c r="Y22" s="20"/>
      <c r="Z22" s="20"/>
      <c r="AA22" s="20"/>
      <c r="AB22" s="6">
        <f t="shared" si="0"/>
        <v>31</v>
      </c>
    </row>
    <row r="23" spans="1:28" ht="15.75">
      <c r="A23" s="8" t="s">
        <v>136</v>
      </c>
      <c r="B23" s="3" t="s">
        <v>116</v>
      </c>
      <c r="C23" s="6">
        <v>1962</v>
      </c>
      <c r="D23" s="12" t="s">
        <v>1</v>
      </c>
      <c r="E23" s="6">
        <v>1</v>
      </c>
      <c r="F23" s="6">
        <v>15</v>
      </c>
      <c r="G23" s="6">
        <v>14</v>
      </c>
      <c r="AB23" s="6">
        <f t="shared" si="0"/>
        <v>30</v>
      </c>
    </row>
    <row r="24" spans="1:28" ht="15.75">
      <c r="A24" s="8" t="s">
        <v>137</v>
      </c>
      <c r="B24" s="19" t="s">
        <v>51</v>
      </c>
      <c r="C24" s="20">
        <v>1942</v>
      </c>
      <c r="D24" s="21" t="s">
        <v>1</v>
      </c>
      <c r="E24" s="6">
        <v>7</v>
      </c>
      <c r="F24" s="6">
        <v>16</v>
      </c>
      <c r="I24" s="20"/>
      <c r="P24" s="3"/>
      <c r="R24" s="12"/>
      <c r="AB24" s="6">
        <f t="shared" si="0"/>
        <v>23</v>
      </c>
    </row>
    <row r="25" spans="1:28" ht="15.75">
      <c r="A25" s="8" t="s">
        <v>138</v>
      </c>
      <c r="B25" s="19" t="s">
        <v>35</v>
      </c>
      <c r="C25" s="20">
        <v>1968</v>
      </c>
      <c r="D25" s="21" t="s">
        <v>149</v>
      </c>
      <c r="E25" s="20">
        <v>21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6">
        <f t="shared" si="0"/>
        <v>21</v>
      </c>
    </row>
    <row r="26" spans="1:28" ht="15.75">
      <c r="A26" s="8" t="s">
        <v>139</v>
      </c>
      <c r="B26" s="3" t="s">
        <v>34</v>
      </c>
      <c r="C26" s="6">
        <v>1968</v>
      </c>
      <c r="D26" s="12" t="s">
        <v>3</v>
      </c>
      <c r="H26" s="6">
        <v>21</v>
      </c>
      <c r="I26" s="20"/>
      <c r="J26" s="7"/>
      <c r="K26" s="7"/>
      <c r="L26" s="7"/>
      <c r="M26" s="7"/>
      <c r="N26" s="7"/>
      <c r="O26" s="7"/>
      <c r="P26" s="3"/>
      <c r="R26" s="12"/>
      <c r="S26" s="7"/>
      <c r="T26" s="7"/>
      <c r="U26" s="7"/>
      <c r="W26" s="7"/>
      <c r="X26" s="7"/>
      <c r="Y26" s="7"/>
      <c r="Z26" s="7"/>
      <c r="AA26" s="7"/>
      <c r="AB26" s="6">
        <f t="shared" si="0"/>
        <v>21</v>
      </c>
    </row>
    <row r="27" spans="1:28" ht="15.75">
      <c r="A27" s="8">
        <v>24</v>
      </c>
      <c r="B27" s="3" t="s">
        <v>18</v>
      </c>
      <c r="C27" s="6">
        <v>1949</v>
      </c>
      <c r="D27" s="12" t="s">
        <v>8</v>
      </c>
      <c r="E27" s="6">
        <v>3</v>
      </c>
      <c r="F27" s="6">
        <v>17</v>
      </c>
      <c r="AB27" s="6">
        <f t="shared" si="0"/>
        <v>20</v>
      </c>
    </row>
    <row r="28" spans="1:28" ht="15.75">
      <c r="A28" s="8">
        <v>25</v>
      </c>
      <c r="B28" s="3" t="s">
        <v>150</v>
      </c>
      <c r="C28" s="6">
        <v>1974</v>
      </c>
      <c r="D28" s="12" t="s">
        <v>8</v>
      </c>
      <c r="H28" s="6">
        <v>20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6">
        <f t="shared" si="0"/>
        <v>20</v>
      </c>
    </row>
    <row r="29" spans="1:28" ht="15.75">
      <c r="A29" s="8">
        <v>26</v>
      </c>
      <c r="B29" s="3" t="s">
        <v>151</v>
      </c>
      <c r="C29" s="6">
        <v>1965</v>
      </c>
      <c r="D29" s="12" t="s">
        <v>1</v>
      </c>
      <c r="G29" s="6">
        <v>19</v>
      </c>
      <c r="AB29" s="6">
        <f t="shared" si="0"/>
        <v>19</v>
      </c>
    </row>
    <row r="30" spans="1:28" ht="15.75">
      <c r="A30" s="8">
        <v>27</v>
      </c>
      <c r="B30" s="3" t="s">
        <v>44</v>
      </c>
      <c r="C30" s="6">
        <v>1953</v>
      </c>
      <c r="D30" s="12" t="s">
        <v>1</v>
      </c>
      <c r="E30" s="6">
        <v>1</v>
      </c>
      <c r="F30" s="6">
        <v>16</v>
      </c>
      <c r="AB30" s="6">
        <f t="shared" si="0"/>
        <v>17</v>
      </c>
    </row>
    <row r="31" spans="1:28" ht="15.75">
      <c r="A31" s="8">
        <v>28</v>
      </c>
      <c r="B31" s="3" t="s">
        <v>152</v>
      </c>
      <c r="C31" s="6">
        <v>1946</v>
      </c>
      <c r="D31" s="12" t="s">
        <v>147</v>
      </c>
      <c r="E31" s="20">
        <v>1</v>
      </c>
      <c r="F31" s="20">
        <v>15</v>
      </c>
      <c r="G31" s="20"/>
      <c r="H31" s="20"/>
      <c r="I31" s="22"/>
      <c r="J31" s="22"/>
      <c r="K31" s="22"/>
      <c r="L31" s="22"/>
      <c r="M31" s="22"/>
      <c r="N31" s="22"/>
      <c r="O31" s="22"/>
      <c r="P31" s="22"/>
      <c r="Q31" s="22"/>
      <c r="R31" s="20"/>
      <c r="S31" s="22"/>
      <c r="T31" s="22"/>
      <c r="U31" s="22"/>
      <c r="V31" s="20"/>
      <c r="W31" s="22"/>
      <c r="X31" s="22"/>
      <c r="Y31" s="22"/>
      <c r="Z31" s="22"/>
      <c r="AA31" s="22"/>
      <c r="AB31" s="6">
        <f t="shared" si="0"/>
        <v>16</v>
      </c>
    </row>
    <row r="32" spans="1:28" ht="15.75">
      <c r="A32" s="8">
        <v>29</v>
      </c>
      <c r="B32" s="19" t="s">
        <v>37</v>
      </c>
      <c r="C32" s="20">
        <v>1962</v>
      </c>
      <c r="D32" s="21" t="s">
        <v>113</v>
      </c>
      <c r="E32" s="20"/>
      <c r="F32" s="20"/>
      <c r="G32" s="20"/>
      <c r="H32" s="20">
        <v>16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6">
        <f t="shared" si="0"/>
        <v>16</v>
      </c>
    </row>
    <row r="33" spans="1:28" ht="15.75">
      <c r="A33" s="8">
        <v>30</v>
      </c>
      <c r="B33" s="3" t="s">
        <v>25</v>
      </c>
      <c r="C33" s="6">
        <v>1953</v>
      </c>
      <c r="D33" s="12" t="s">
        <v>108</v>
      </c>
      <c r="H33" s="6">
        <v>14</v>
      </c>
      <c r="I33" s="20"/>
      <c r="AB33" s="6">
        <f t="shared" si="0"/>
        <v>14</v>
      </c>
    </row>
    <row r="34" spans="1:28" ht="15.75">
      <c r="A34" s="8">
        <v>31</v>
      </c>
      <c r="B34" s="3" t="s">
        <v>31</v>
      </c>
      <c r="C34" s="6">
        <v>1935</v>
      </c>
      <c r="D34" s="12" t="s">
        <v>1</v>
      </c>
      <c r="E34" s="6">
        <v>13</v>
      </c>
      <c r="I34" s="7"/>
      <c r="J34" s="7"/>
      <c r="K34" s="7"/>
      <c r="L34" s="7"/>
      <c r="M34" s="7"/>
      <c r="N34" s="7"/>
      <c r="O34" s="7"/>
      <c r="P34" s="7"/>
      <c r="R34" s="20"/>
      <c r="S34" s="7"/>
      <c r="T34" s="7"/>
      <c r="U34" s="7"/>
      <c r="W34" s="7"/>
      <c r="X34" s="7"/>
      <c r="Y34" s="7"/>
      <c r="Z34" s="7"/>
      <c r="AA34" s="7"/>
      <c r="AB34" s="6">
        <f t="shared" si="0"/>
        <v>13</v>
      </c>
    </row>
    <row r="35" spans="1:28" ht="15.75">
      <c r="A35" s="8">
        <v>32</v>
      </c>
      <c r="B35" s="3" t="s">
        <v>32</v>
      </c>
      <c r="C35" s="6">
        <v>1988</v>
      </c>
      <c r="D35" s="12" t="s">
        <v>1</v>
      </c>
      <c r="E35" s="6">
        <v>12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6">
        <f t="shared" si="0"/>
        <v>12</v>
      </c>
    </row>
    <row r="36" spans="1:28" ht="15.75">
      <c r="A36" s="8">
        <v>33</v>
      </c>
      <c r="B36" s="3" t="s">
        <v>36</v>
      </c>
      <c r="C36" s="6">
        <v>1934</v>
      </c>
      <c r="D36" s="12" t="s">
        <v>3</v>
      </c>
      <c r="H36" s="6">
        <v>12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6">
        <f t="shared" si="0"/>
        <v>12</v>
      </c>
    </row>
    <row r="37" spans="1:28" ht="15.75">
      <c r="A37" s="8">
        <v>34</v>
      </c>
      <c r="B37" s="3" t="s">
        <v>53</v>
      </c>
      <c r="C37" s="6">
        <v>1989</v>
      </c>
      <c r="D37" s="12" t="s">
        <v>7</v>
      </c>
      <c r="E37" s="20"/>
      <c r="F37" s="20"/>
      <c r="G37" s="20"/>
      <c r="H37" s="20">
        <v>11</v>
      </c>
      <c r="I37" s="20"/>
      <c r="J37" s="20"/>
      <c r="K37" s="20"/>
      <c r="L37" s="20"/>
      <c r="M37" s="20"/>
      <c r="N37" s="20"/>
      <c r="O37" s="20"/>
      <c r="P37" s="3"/>
      <c r="R37" s="12"/>
      <c r="S37" s="20"/>
      <c r="T37" s="20"/>
      <c r="U37" s="20"/>
      <c r="V37" s="20"/>
      <c r="W37" s="20"/>
      <c r="X37" s="20"/>
      <c r="Y37" s="20"/>
      <c r="Z37" s="20"/>
      <c r="AA37" s="20"/>
      <c r="AB37" s="6">
        <f t="shared" si="0"/>
        <v>11</v>
      </c>
    </row>
    <row r="38" spans="1:28" ht="15.75">
      <c r="A38" s="8">
        <v>35</v>
      </c>
      <c r="B38" s="3" t="s">
        <v>52</v>
      </c>
      <c r="C38" s="6">
        <v>1963</v>
      </c>
      <c r="D38" s="12" t="s">
        <v>46</v>
      </c>
      <c r="E38" s="6">
        <v>10</v>
      </c>
      <c r="AB38" s="6">
        <f t="shared" si="0"/>
        <v>10</v>
      </c>
    </row>
    <row r="39" spans="1:28" ht="15.75">
      <c r="A39" s="8">
        <v>36</v>
      </c>
      <c r="B39" s="3" t="s">
        <v>30</v>
      </c>
      <c r="C39" s="6">
        <v>1960</v>
      </c>
      <c r="D39" s="12" t="s">
        <v>7</v>
      </c>
      <c r="E39" s="6">
        <v>5</v>
      </c>
      <c r="H39" s="6">
        <v>3</v>
      </c>
      <c r="AB39" s="6">
        <f t="shared" si="0"/>
        <v>8</v>
      </c>
    </row>
    <row r="40" spans="1:28" ht="15.75">
      <c r="A40" s="8">
        <v>37</v>
      </c>
      <c r="B40" s="3" t="s">
        <v>22</v>
      </c>
      <c r="C40" s="6">
        <v>1938</v>
      </c>
      <c r="D40" s="12" t="s">
        <v>108</v>
      </c>
      <c r="H40" s="6">
        <v>8</v>
      </c>
      <c r="AB40" s="6">
        <f t="shared" si="0"/>
        <v>8</v>
      </c>
    </row>
    <row r="41" spans="1:28" ht="15.75">
      <c r="A41" s="8">
        <v>38</v>
      </c>
      <c r="B41" s="3" t="s">
        <v>42</v>
      </c>
      <c r="C41" s="6">
        <v>1946</v>
      </c>
      <c r="D41" s="12" t="s">
        <v>109</v>
      </c>
      <c r="H41" s="6">
        <v>7</v>
      </c>
      <c r="AB41" s="6">
        <f t="shared" si="0"/>
        <v>7</v>
      </c>
    </row>
    <row r="42" spans="1:28" ht="15.75">
      <c r="A42" s="8">
        <v>39</v>
      </c>
      <c r="B42" s="3" t="s">
        <v>24</v>
      </c>
      <c r="C42" s="6">
        <v>1965</v>
      </c>
      <c r="D42" s="12" t="s">
        <v>1</v>
      </c>
      <c r="E42" s="6">
        <v>6</v>
      </c>
      <c r="AB42" s="6">
        <f t="shared" si="0"/>
        <v>6</v>
      </c>
    </row>
    <row r="43" spans="1:28" ht="15.75">
      <c r="A43" s="8">
        <v>40</v>
      </c>
      <c r="B43" s="3" t="s">
        <v>106</v>
      </c>
      <c r="C43" s="6">
        <v>1990</v>
      </c>
      <c r="D43" s="12" t="s">
        <v>7</v>
      </c>
      <c r="H43" s="6">
        <v>6</v>
      </c>
      <c r="AB43" s="6">
        <f t="shared" si="0"/>
        <v>6</v>
      </c>
    </row>
    <row r="44" spans="1:28" ht="15.75">
      <c r="A44" s="8">
        <v>41</v>
      </c>
      <c r="B44" s="3" t="s">
        <v>92</v>
      </c>
      <c r="C44" s="6">
        <v>1939</v>
      </c>
      <c r="D44" s="12" t="s">
        <v>96</v>
      </c>
      <c r="E44" s="20"/>
      <c r="F44" s="20"/>
      <c r="G44" s="20"/>
      <c r="H44" s="20">
        <v>4</v>
      </c>
      <c r="I44" s="22"/>
      <c r="J44" s="22"/>
      <c r="K44" s="22"/>
      <c r="L44" s="22"/>
      <c r="M44" s="22"/>
      <c r="N44" s="22"/>
      <c r="O44" s="22"/>
      <c r="P44" s="22"/>
      <c r="Q44" s="22"/>
      <c r="S44" s="22"/>
      <c r="T44" s="22"/>
      <c r="U44" s="22"/>
      <c r="V44" s="22"/>
      <c r="W44" s="22"/>
      <c r="X44" s="22"/>
      <c r="Y44" s="22"/>
      <c r="Z44" s="22"/>
      <c r="AA44" s="22"/>
      <c r="AB44" s="6">
        <f t="shared" si="0"/>
        <v>4</v>
      </c>
    </row>
    <row r="45" spans="1:28" ht="15.75">
      <c r="A45" s="8">
        <v>42</v>
      </c>
      <c r="B45" s="3" t="s">
        <v>140</v>
      </c>
      <c r="C45" s="6">
        <v>1991</v>
      </c>
      <c r="D45" s="12" t="s">
        <v>7</v>
      </c>
      <c r="H45" s="6">
        <v>2</v>
      </c>
      <c r="AB45" s="6">
        <f t="shared" si="0"/>
        <v>2</v>
      </c>
    </row>
    <row r="46" spans="1:28" ht="15.75">
      <c r="A46" s="8">
        <v>43</v>
      </c>
      <c r="B46" s="3" t="s">
        <v>26</v>
      </c>
      <c r="C46" s="6">
        <v>1931</v>
      </c>
      <c r="D46" s="12" t="s">
        <v>1</v>
      </c>
      <c r="E46" s="6">
        <v>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6">
        <f t="shared" si="0"/>
        <v>1</v>
      </c>
    </row>
    <row r="47" spans="1:28" ht="15.75">
      <c r="A47" s="8">
        <v>44</v>
      </c>
      <c r="B47" s="3" t="s">
        <v>47</v>
      </c>
      <c r="C47" s="6">
        <v>1953</v>
      </c>
      <c r="D47" s="12" t="s">
        <v>46</v>
      </c>
      <c r="E47" s="6">
        <v>1</v>
      </c>
      <c r="I47" s="7"/>
      <c r="J47" s="7"/>
      <c r="K47" s="7"/>
      <c r="L47" s="7"/>
      <c r="M47" s="7"/>
      <c r="N47" s="7"/>
      <c r="O47" s="7"/>
      <c r="P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6">
        <f t="shared" si="0"/>
        <v>1</v>
      </c>
    </row>
    <row r="48" spans="1:28" ht="15.75">
      <c r="A48" s="8">
        <v>45</v>
      </c>
      <c r="B48" s="3" t="s">
        <v>69</v>
      </c>
      <c r="C48" s="6">
        <v>1988</v>
      </c>
      <c r="D48" s="12" t="s">
        <v>1</v>
      </c>
      <c r="E48" s="6">
        <v>1</v>
      </c>
      <c r="AB48" s="6">
        <f t="shared" si="0"/>
        <v>1</v>
      </c>
    </row>
    <row r="49" spans="1:28" ht="15.75">
      <c r="A49" s="8">
        <v>46</v>
      </c>
      <c r="B49" s="3" t="s">
        <v>91</v>
      </c>
      <c r="C49" s="6">
        <v>1990</v>
      </c>
      <c r="D49" s="12" t="s">
        <v>149</v>
      </c>
      <c r="E49" s="6">
        <v>1</v>
      </c>
      <c r="I49" s="20"/>
      <c r="P49" s="19"/>
      <c r="Q49" s="20"/>
      <c r="R49" s="21"/>
      <c r="AB49" s="6">
        <f t="shared" si="0"/>
        <v>1</v>
      </c>
    </row>
    <row r="50" spans="1:28" ht="15.75">
      <c r="A50" s="8">
        <v>47</v>
      </c>
      <c r="B50" s="3" t="s">
        <v>153</v>
      </c>
      <c r="C50" s="6">
        <v>1959</v>
      </c>
      <c r="D50" s="12" t="s">
        <v>1</v>
      </c>
      <c r="E50" s="6">
        <v>1</v>
      </c>
      <c r="AB50" s="6">
        <f t="shared" si="0"/>
        <v>1</v>
      </c>
    </row>
    <row r="51" spans="1:28" ht="15.75">
      <c r="A51" s="8">
        <v>48</v>
      </c>
      <c r="B51" s="3" t="s">
        <v>114</v>
      </c>
      <c r="C51" s="6">
        <v>1993</v>
      </c>
      <c r="D51" s="12" t="s">
        <v>1</v>
      </c>
      <c r="E51" s="6">
        <v>1</v>
      </c>
      <c r="AB51" s="6">
        <f t="shared" si="0"/>
        <v>1</v>
      </c>
    </row>
    <row r="52" spans="1:28" ht="15.75">
      <c r="A52" s="8">
        <v>49</v>
      </c>
      <c r="B52" s="3" t="s">
        <v>154</v>
      </c>
      <c r="C52" s="6">
        <v>1990</v>
      </c>
      <c r="D52" s="12" t="s">
        <v>1</v>
      </c>
      <c r="E52" s="6">
        <v>1</v>
      </c>
      <c r="AB52" s="6">
        <f t="shared" si="0"/>
        <v>1</v>
      </c>
    </row>
    <row r="53" spans="1:28" ht="15.75">
      <c r="A53" s="8">
        <v>50</v>
      </c>
      <c r="B53" s="3" t="s">
        <v>49</v>
      </c>
      <c r="C53" s="6">
        <v>1990</v>
      </c>
      <c r="D53" s="12" t="s">
        <v>7</v>
      </c>
      <c r="H53" s="6">
        <v>1</v>
      </c>
      <c r="I53" s="20"/>
      <c r="P53" s="19"/>
      <c r="Q53" s="20"/>
      <c r="R53" s="21"/>
      <c r="AB53" s="6">
        <f t="shared" si="0"/>
        <v>1</v>
      </c>
    </row>
    <row r="54" spans="1:28" ht="15.75">
      <c r="A54" s="8">
        <v>51</v>
      </c>
      <c r="B54" s="3" t="s">
        <v>93</v>
      </c>
      <c r="C54" s="6">
        <v>1940</v>
      </c>
      <c r="D54" s="12" t="s">
        <v>96</v>
      </c>
      <c r="H54" s="6">
        <v>1</v>
      </c>
      <c r="AB54" s="6">
        <f t="shared" si="0"/>
        <v>1</v>
      </c>
    </row>
    <row r="55" spans="1:28" ht="15.75">
      <c r="A55" s="8">
        <v>52</v>
      </c>
      <c r="B55" s="3" t="s">
        <v>107</v>
      </c>
      <c r="C55" s="6">
        <v>1957</v>
      </c>
      <c r="D55" s="12" t="s">
        <v>96</v>
      </c>
      <c r="E55" s="20"/>
      <c r="F55" s="20"/>
      <c r="G55" s="20"/>
      <c r="H55" s="20">
        <v>1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6">
        <f t="shared" si="0"/>
        <v>1</v>
      </c>
    </row>
    <row r="56" ht="15.75">
      <c r="A56" s="8">
        <v>53</v>
      </c>
    </row>
    <row r="57" spans="1:27" ht="15.75">
      <c r="A57" s="8">
        <v>54</v>
      </c>
      <c r="B57" s="19"/>
      <c r="C57" s="20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3"/>
      <c r="R57" s="12"/>
      <c r="S57" s="20"/>
      <c r="T57" s="20"/>
      <c r="U57" s="20"/>
      <c r="V57" s="20"/>
      <c r="W57" s="20"/>
      <c r="X57" s="20"/>
      <c r="Y57" s="20"/>
      <c r="Z57" s="20"/>
      <c r="AA57" s="20"/>
    </row>
    <row r="58" spans="1:27" ht="15.75">
      <c r="A58" s="8">
        <v>55</v>
      </c>
      <c r="B58" s="19"/>
      <c r="C58" s="20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18" ht="15.75">
      <c r="A59" s="8">
        <v>56</v>
      </c>
      <c r="I59" s="20"/>
      <c r="P59" s="3"/>
      <c r="R59" s="12"/>
    </row>
    <row r="60" spans="1:18" ht="15.75">
      <c r="A60" s="8">
        <v>57</v>
      </c>
      <c r="B60" s="19"/>
      <c r="C60" s="20"/>
      <c r="D60" s="21"/>
      <c r="I60" s="20"/>
      <c r="P60" s="3"/>
      <c r="R60" s="12"/>
    </row>
    <row r="61" ht="15.75">
      <c r="A61" s="8">
        <v>58</v>
      </c>
    </row>
    <row r="62" ht="15.75">
      <c r="A62" s="8">
        <v>59</v>
      </c>
    </row>
    <row r="63" ht="15.75">
      <c r="A63" s="8">
        <v>60</v>
      </c>
    </row>
    <row r="64" ht="15.75">
      <c r="A64" s="8">
        <v>61</v>
      </c>
    </row>
    <row r="65" ht="15.75">
      <c r="A65" s="8">
        <v>62</v>
      </c>
    </row>
    <row r="66" ht="15.75">
      <c r="A66" s="8">
        <v>63</v>
      </c>
    </row>
    <row r="67" spans="1:27" ht="15.75">
      <c r="A67" s="8">
        <v>64</v>
      </c>
      <c r="E67" s="20"/>
      <c r="F67" s="20"/>
      <c r="G67" s="20"/>
      <c r="H67" s="20"/>
      <c r="I67" s="22"/>
      <c r="J67" s="22"/>
      <c r="K67" s="22"/>
      <c r="L67" s="22"/>
      <c r="M67" s="22"/>
      <c r="N67" s="22"/>
      <c r="O67" s="22"/>
      <c r="P67" s="22"/>
      <c r="Q67" s="22"/>
      <c r="R67" s="20"/>
      <c r="S67" s="22"/>
      <c r="T67" s="22"/>
      <c r="U67" s="22"/>
      <c r="V67" s="22"/>
      <c r="W67" s="22"/>
      <c r="X67" s="22"/>
      <c r="Y67" s="22"/>
      <c r="Z67" s="22"/>
      <c r="AA67" s="22"/>
    </row>
    <row r="68" ht="15.75">
      <c r="A68" s="8">
        <v>65</v>
      </c>
    </row>
    <row r="69" ht="15.75">
      <c r="A69" s="8">
        <v>66</v>
      </c>
    </row>
    <row r="70" spans="1:27" ht="15.75">
      <c r="A70" s="8">
        <v>67</v>
      </c>
      <c r="B70" s="19"/>
      <c r="C70" s="20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2"/>
      <c r="S70" s="20"/>
      <c r="T70" s="20"/>
      <c r="U70" s="20"/>
      <c r="V70" s="20"/>
      <c r="W70" s="20"/>
      <c r="X70" s="20"/>
      <c r="Y70" s="20"/>
      <c r="Z70" s="20"/>
      <c r="AA70" s="20"/>
    </row>
    <row r="71" ht="15.75">
      <c r="A71" s="8">
        <v>68</v>
      </c>
    </row>
    <row r="72" spans="1:27" ht="15.75">
      <c r="A72" s="8">
        <v>69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3"/>
      <c r="R72" s="12"/>
      <c r="S72" s="20"/>
      <c r="T72" s="20"/>
      <c r="U72" s="20"/>
      <c r="V72" s="20"/>
      <c r="W72" s="20"/>
      <c r="X72" s="20"/>
      <c r="Y72" s="20"/>
      <c r="Z72" s="20"/>
      <c r="AA72" s="20"/>
    </row>
    <row r="73" ht="15.75">
      <c r="A73" s="8">
        <v>70</v>
      </c>
    </row>
    <row r="74" ht="15.75">
      <c r="A74" s="8">
        <v>71</v>
      </c>
    </row>
    <row r="75" ht="15.75">
      <c r="A75" s="8">
        <v>72</v>
      </c>
    </row>
    <row r="76" ht="15.75">
      <c r="A76" s="8">
        <v>73</v>
      </c>
    </row>
    <row r="77" ht="15.75">
      <c r="A77" s="8">
        <v>74</v>
      </c>
    </row>
    <row r="78" ht="15.75">
      <c r="A78" s="8">
        <v>75</v>
      </c>
    </row>
    <row r="79" ht="15.75">
      <c r="A79" s="8">
        <v>76</v>
      </c>
    </row>
    <row r="80" ht="15.75">
      <c r="A80" s="8">
        <v>77</v>
      </c>
    </row>
    <row r="81" ht="15.75">
      <c r="A81" s="8">
        <v>78</v>
      </c>
    </row>
    <row r="82" spans="1:27" ht="15.75">
      <c r="A82" s="8">
        <v>79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3"/>
      <c r="R82" s="12"/>
      <c r="S82" s="20"/>
      <c r="T82" s="20"/>
      <c r="U82" s="20"/>
      <c r="V82" s="20"/>
      <c r="W82" s="20"/>
      <c r="X82" s="20"/>
      <c r="Y82" s="20"/>
      <c r="Z82" s="20"/>
      <c r="AA82" s="20"/>
    </row>
    <row r="83" ht="15.75">
      <c r="A83" s="8">
        <v>80</v>
      </c>
    </row>
    <row r="84" ht="15.75">
      <c r="A84" s="8">
        <v>81</v>
      </c>
    </row>
    <row r="85" ht="15.75">
      <c r="A85" s="8">
        <v>82</v>
      </c>
    </row>
    <row r="86" ht="15.75">
      <c r="A86" s="8">
        <v>83</v>
      </c>
    </row>
    <row r="87" ht="15.75">
      <c r="A87" s="8">
        <v>84</v>
      </c>
    </row>
    <row r="88" ht="15.75">
      <c r="A88" s="8">
        <v>85</v>
      </c>
    </row>
    <row r="89" ht="15.75">
      <c r="A89" s="8">
        <v>86</v>
      </c>
    </row>
    <row r="90" ht="15.75">
      <c r="A90" s="8">
        <v>87</v>
      </c>
    </row>
    <row r="91" ht="15.75">
      <c r="A91" s="8">
        <v>88</v>
      </c>
    </row>
    <row r="92" ht="15.75">
      <c r="A92" s="8">
        <v>89</v>
      </c>
    </row>
    <row r="93" ht="15.75">
      <c r="A93" s="8">
        <v>90</v>
      </c>
    </row>
    <row r="94" ht="15.75">
      <c r="A94" s="8">
        <v>91</v>
      </c>
    </row>
    <row r="95" ht="15.75">
      <c r="A95" s="8">
        <v>92</v>
      </c>
    </row>
    <row r="96" ht="15.75">
      <c r="A96" s="8">
        <v>93</v>
      </c>
    </row>
    <row r="97" spans="1:27" ht="15.75">
      <c r="A97" s="8">
        <v>94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2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ht="15.75">
      <c r="A98" s="8">
        <v>95</v>
      </c>
    </row>
    <row r="99" ht="15.75">
      <c r="A99" s="8">
        <v>96</v>
      </c>
    </row>
    <row r="100" ht="15.75">
      <c r="A100" s="8">
        <v>97</v>
      </c>
    </row>
    <row r="101" spans="1:27" ht="15.75">
      <c r="A101" s="8">
        <v>98</v>
      </c>
      <c r="B101" s="19"/>
      <c r="C101" s="20"/>
      <c r="D101" s="21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ht="15.75">
      <c r="A102" s="8">
        <v>99</v>
      </c>
    </row>
    <row r="103" ht="15.75">
      <c r="A103" s="8">
        <v>100</v>
      </c>
    </row>
    <row r="104" ht="15.75">
      <c r="A104" s="8">
        <v>101</v>
      </c>
    </row>
    <row r="105" ht="15.75">
      <c r="A105" s="8" t="s">
        <v>97</v>
      </c>
    </row>
    <row r="106" spans="1:27" ht="15.75">
      <c r="A106" s="8" t="s">
        <v>98</v>
      </c>
      <c r="B106" s="19"/>
      <c r="C106" s="20"/>
      <c r="D106" s="21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3"/>
      <c r="R106" s="12"/>
      <c r="S106" s="20"/>
      <c r="T106" s="20"/>
      <c r="U106" s="20"/>
      <c r="V106" s="20"/>
      <c r="W106" s="20"/>
      <c r="X106" s="20"/>
      <c r="Y106" s="20"/>
      <c r="Z106" s="20"/>
      <c r="AA106" s="20"/>
    </row>
    <row r="107" ht="15.75">
      <c r="A107" s="8" t="s">
        <v>99</v>
      </c>
    </row>
    <row r="108" ht="15.75">
      <c r="A108" s="8" t="s">
        <v>100</v>
      </c>
    </row>
    <row r="109" ht="15.75">
      <c r="A109" s="8" t="s">
        <v>101</v>
      </c>
    </row>
    <row r="110" ht="15.75">
      <c r="A110" s="8" t="s">
        <v>102</v>
      </c>
    </row>
    <row r="111" ht="15.75">
      <c r="A111" s="8" t="s">
        <v>103</v>
      </c>
    </row>
    <row r="112" spans="1:18" ht="15.75">
      <c r="A112" s="8" t="s">
        <v>104</v>
      </c>
      <c r="I112" s="20"/>
      <c r="P112" s="3"/>
      <c r="R112" s="12"/>
    </row>
    <row r="113" ht="15.75">
      <c r="A113" s="8" t="s">
        <v>105</v>
      </c>
    </row>
    <row r="114" spans="5:27" ht="15.75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3"/>
      <c r="R114" s="12"/>
      <c r="S114" s="20"/>
      <c r="T114" s="20"/>
      <c r="U114" s="20"/>
      <c r="V114" s="20"/>
      <c r="W114" s="20"/>
      <c r="X114" s="20"/>
      <c r="Y114" s="20"/>
      <c r="Z114" s="20"/>
      <c r="AA114" s="20"/>
    </row>
    <row r="118" spans="2:27" ht="15.75">
      <c r="B118" s="19"/>
      <c r="C118" s="20"/>
      <c r="D118" s="21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9:27" ht="15.75">
      <c r="I119" s="20"/>
      <c r="J119" s="7"/>
      <c r="K119" s="7"/>
      <c r="L119" s="7"/>
      <c r="M119" s="7"/>
      <c r="N119" s="7"/>
      <c r="O119" s="7"/>
      <c r="P119" s="3"/>
      <c r="R119" s="12"/>
      <c r="S119" s="7"/>
      <c r="T119" s="7"/>
      <c r="U119" s="7"/>
      <c r="V119" s="7"/>
      <c r="W119" s="7"/>
      <c r="X119" s="7"/>
      <c r="Y119" s="7"/>
      <c r="Z119" s="7"/>
      <c r="AA119" s="7"/>
    </row>
    <row r="125" spans="2:27" ht="15.75">
      <c r="B125" s="19"/>
      <c r="C125" s="20"/>
      <c r="D125" s="21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7" spans="2:18" ht="15.75">
      <c r="B127" s="19"/>
      <c r="C127" s="20"/>
      <c r="D127" s="21"/>
      <c r="I127" s="20"/>
      <c r="P127" s="3"/>
      <c r="R127" s="12"/>
    </row>
    <row r="128" spans="2:27" ht="15.75">
      <c r="B128" s="19"/>
      <c r="C128" s="20"/>
      <c r="D128" s="21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2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30" spans="2:27" ht="15.75">
      <c r="B130" s="19"/>
      <c r="C130" s="20"/>
      <c r="D130" s="21"/>
      <c r="I130" s="7"/>
      <c r="J130" s="7"/>
      <c r="K130" s="7"/>
      <c r="L130" s="7"/>
      <c r="M130" s="7"/>
      <c r="N130" s="7"/>
      <c r="O130" s="7"/>
      <c r="P130" s="7"/>
      <c r="Q130" s="7"/>
      <c r="S130" s="7"/>
      <c r="T130" s="7"/>
      <c r="U130" s="7"/>
      <c r="V130" s="7"/>
      <c r="W130" s="7"/>
      <c r="X130" s="7"/>
      <c r="Y130" s="7"/>
      <c r="Z130" s="7"/>
      <c r="AA130" s="7"/>
    </row>
    <row r="134" spans="5:27" ht="15.75">
      <c r="E134" s="20"/>
      <c r="F134" s="20"/>
      <c r="G134" s="20"/>
      <c r="H134" s="20"/>
      <c r="I134" s="20"/>
      <c r="J134" s="22"/>
      <c r="K134" s="22"/>
      <c r="L134" s="22"/>
      <c r="M134" s="22"/>
      <c r="N134" s="22"/>
      <c r="O134" s="22"/>
      <c r="P134" s="19"/>
      <c r="Q134" s="20"/>
      <c r="R134" s="21"/>
      <c r="S134" s="22"/>
      <c r="T134" s="22"/>
      <c r="U134" s="22"/>
      <c r="V134" s="20"/>
      <c r="W134" s="22"/>
      <c r="X134" s="22"/>
      <c r="Y134" s="22"/>
      <c r="Z134" s="22"/>
      <c r="AA134" s="22"/>
    </row>
    <row r="136" spans="9:27" ht="15.75"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8" spans="9:27" ht="15.75">
      <c r="I138" s="7"/>
      <c r="J138" s="7"/>
      <c r="K138" s="7"/>
      <c r="L138" s="7"/>
      <c r="M138" s="7"/>
      <c r="N138" s="7"/>
      <c r="O138" s="7"/>
      <c r="P138" s="7"/>
      <c r="Q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9:18" ht="15.75">
      <c r="I139" s="20"/>
      <c r="P139" s="3"/>
      <c r="R139" s="12"/>
    </row>
    <row r="141" spans="9:27" ht="15.75">
      <c r="I141" s="20"/>
      <c r="J141" s="7"/>
      <c r="K141" s="7"/>
      <c r="L141" s="7"/>
      <c r="M141" s="7"/>
      <c r="N141" s="7"/>
      <c r="O141" s="7"/>
      <c r="P141" s="3"/>
      <c r="R141" s="12"/>
      <c r="S141" s="7"/>
      <c r="T141" s="7"/>
      <c r="U141" s="7"/>
      <c r="V141" s="7"/>
      <c r="W141" s="7"/>
      <c r="X141" s="7"/>
      <c r="Y141" s="7"/>
      <c r="Z141" s="7"/>
      <c r="AA141" s="7"/>
    </row>
    <row r="144" spans="2:18" ht="15.75">
      <c r="B144" s="19"/>
      <c r="C144" s="20"/>
      <c r="D144" s="21"/>
      <c r="I144" s="20"/>
      <c r="P144" s="3"/>
      <c r="R144" s="12"/>
    </row>
    <row r="162" spans="9:18" ht="15.75">
      <c r="I162" s="20"/>
      <c r="P162" s="3"/>
      <c r="R162" s="12"/>
    </row>
  </sheetData>
  <printOptions gridLines="1"/>
  <pageMargins left="0.81" right="0.24" top="0.94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Juhtmeköidiste Tehas</dc:creator>
  <cp:keywords/>
  <dc:description/>
  <cp:lastModifiedBy>Guido Trees</cp:lastModifiedBy>
  <cp:lastPrinted>2006-04-16T14:59:12Z</cp:lastPrinted>
  <dcterms:created xsi:type="dcterms:W3CDTF">1997-08-19T13:52:05Z</dcterms:created>
  <dcterms:modified xsi:type="dcterms:W3CDTF">2006-04-16T15:02:35Z</dcterms:modified>
  <cp:category/>
  <cp:version/>
  <cp:contentType/>
  <cp:contentStatus/>
</cp:coreProperties>
</file>