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jpeg" ContentType="image/jpe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sults" sheetId="1" state="visible" r:id="rId2"/>
    <sheet name="Protocols-6-sets" sheetId="2" state="visible" r:id="rId3"/>
    <sheet name="Protocols-7-sets" sheetId="3" state="visible" r:id="rId4"/>
    <sheet name="Protocols-4-sets" sheetId="4" state="visible" r:id="rId5"/>
  </sheets>
  <definedNames>
    <definedName function="false" hidden="false" localSheetId="3" name="_xlnm.Print_Area" vbProcedure="false">'Protocols-4-sets'!$A$1:$CF$135</definedName>
    <definedName function="false" hidden="false" localSheetId="1" name="_xlnm.Print_Area" vbProcedure="false">'Protocols-6-sets'!$A$1:$CF$160</definedName>
    <definedName function="false" hidden="false" localSheetId="2" name="_xlnm.Print_Area" vbProcedure="false">'Protocols-7-sets'!$A$1:$CF$172</definedName>
    <definedName function="false" hidden="false" localSheetId="0" name="_xlnm.Print_Area" vbProcedure="false">Results!$A$1:$AC$41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<sst xmlns="http://schemas.openxmlformats.org/spreadsheetml/2006/main" count="659" uniqueCount="59">
  <si>
    <t xml:space="preserve">FINSO III Stage with disabilities, Women B group</t>
  </si>
  <si>
    <t xml:space="preserve">Place</t>
  </si>
  <si>
    <r>
      <rPr>
        <sz val="11"/>
        <rFont val="Times New Roman"/>
        <family val="1"/>
        <charset val="186"/>
      </rPr>
      <t xml:space="preserve">P</t>
    </r>
    <r>
      <rPr>
        <vertAlign val="subscript"/>
        <sz val="14"/>
        <rFont val="Times New Roman"/>
        <family val="1"/>
        <charset val="1"/>
      </rPr>
      <t xml:space="preserve">max.</t>
    </r>
  </si>
  <si>
    <r>
      <rPr>
        <sz val="11"/>
        <rFont val="Times New Roman"/>
        <family val="1"/>
        <charset val="186"/>
      </rPr>
      <t xml:space="preserve">BC</t>
    </r>
    <r>
      <rPr>
        <vertAlign val="subscript"/>
        <sz val="11"/>
        <rFont val="Times New Roman"/>
        <family val="1"/>
        <charset val="1"/>
      </rPr>
      <t xml:space="preserve">max</t>
    </r>
  </si>
  <si>
    <r>
      <rPr>
        <sz val="11"/>
        <rFont val="Times New Roman"/>
        <family val="1"/>
        <charset val="186"/>
      </rPr>
      <t xml:space="preserve">P</t>
    </r>
    <r>
      <rPr>
        <vertAlign val="subscript"/>
        <sz val="11"/>
        <rFont val="Times New Roman"/>
        <family val="1"/>
        <charset val="1"/>
      </rPr>
      <t xml:space="preserve">Ø</t>
    </r>
  </si>
  <si>
    <r>
      <rPr>
        <sz val="11"/>
        <rFont val="Times New Roman"/>
        <family val="1"/>
        <charset val="186"/>
      </rPr>
      <t xml:space="preserve">P</t>
    </r>
    <r>
      <rPr>
        <vertAlign val="subscript"/>
        <sz val="11"/>
        <rFont val="Times New Roman"/>
        <family val="1"/>
        <charset val="1"/>
      </rPr>
      <t xml:space="preserve">WIN</t>
    </r>
  </si>
  <si>
    <r>
      <rPr>
        <sz val="11"/>
        <rFont val="Times New Roman"/>
        <family val="1"/>
        <charset val="186"/>
      </rPr>
      <t xml:space="preserve">P</t>
    </r>
    <r>
      <rPr>
        <vertAlign val="subscript"/>
        <sz val="11"/>
        <rFont val="Times New Roman"/>
        <family val="1"/>
        <charset val="1"/>
      </rPr>
      <t xml:space="preserve">DRAW</t>
    </r>
  </si>
  <si>
    <r>
      <rPr>
        <sz val="11"/>
        <rFont val="Times New Roman"/>
        <family val="1"/>
        <charset val="186"/>
      </rPr>
      <t xml:space="preserve">P</t>
    </r>
    <r>
      <rPr>
        <vertAlign val="subscript"/>
        <sz val="11"/>
        <rFont val="Times New Roman"/>
        <family val="1"/>
        <charset val="1"/>
      </rPr>
      <t xml:space="preserve">LOSS</t>
    </r>
  </si>
  <si>
    <r>
      <rPr>
        <sz val="12"/>
        <rFont val="Arial"/>
        <family val="2"/>
        <charset val="186"/>
      </rPr>
      <t xml:space="preserve">Page protection password: </t>
    </r>
    <r>
      <rPr>
        <b val="true"/>
        <sz val="12"/>
        <rFont val="Arial"/>
        <family val="2"/>
        <charset val="186"/>
      </rPr>
      <t xml:space="preserve">1</t>
    </r>
  </si>
  <si>
    <t xml:space="preserve">Rating coefficient:</t>
  </si>
  <si>
    <t xml:space="preserve">    Competition place: </t>
  </si>
  <si>
    <t xml:space="preserve">Võru Spordihoone, Estonia</t>
  </si>
  <si>
    <t xml:space="preserve">Prelim. Place</t>
  </si>
  <si>
    <t xml:space="preserve">No.</t>
  </si>
  <si>
    <t xml:space="preserve">Name, Surname</t>
  </si>
  <si>
    <t xml:space="preserve">Country</t>
  </si>
  <si>
    <t xml:space="preserve">Title</t>
  </si>
  <si>
    <t xml:space="preserve">IKfin</t>
  </si>
  <si>
    <t xml:space="preserve">IK+</t>
  </si>
  <si>
    <t xml:space="preserve">IKst</t>
  </si>
  <si>
    <t xml:space="preserve">R</t>
  </si>
  <si>
    <t xml:space="preserve">IKst-IKop</t>
  </si>
  <si>
    <t xml:space="preserve">IKop</t>
  </si>
  <si>
    <t xml:space="preserve">Rounds</t>
  </si>
  <si>
    <t xml:space="preserve">P</t>
  </si>
  <si>
    <t xml:space="preserve">%</t>
  </si>
  <si>
    <t xml:space="preserve">Berger coef.</t>
  </si>
  <si>
    <t xml:space="preserve">Set coef.</t>
  </si>
  <si>
    <t xml:space="preserve">Rank
P</t>
  </si>
  <si>
    <t xml:space="preserve">Rank
B K</t>
  </si>
  <si>
    <t xml:space="preserve">Rank
total</t>
  </si>
  <si>
    <t xml:space="preserve">Rank
Sets</t>
  </si>
  <si>
    <t xml:space="preserve">Ranking
P =&gt; BK =&gt;Sets</t>
  </si>
  <si>
    <t xml:space="preserve">Helbre Maarika</t>
  </si>
  <si>
    <t xml:space="preserve">EST</t>
  </si>
  <si>
    <t xml:space="preserve">A</t>
  </si>
  <si>
    <t xml:space="preserve">Round</t>
  </si>
  <si>
    <t xml:space="preserve">Rebane Anneli</t>
  </si>
  <si>
    <t xml:space="preserve">Jurgenson Piia</t>
  </si>
  <si>
    <t xml:space="preserve">Eit Inge</t>
  </si>
  <si>
    <t xml:space="preserve">Reetamm Urve</t>
  </si>
  <si>
    <t xml:space="preserve">Ahentale Rita</t>
  </si>
  <si>
    <t xml:space="preserve">LAT</t>
  </si>
  <si>
    <t xml:space="preserve">Competition arbiter:</t>
  </si>
  <si>
    <t xml:space="preserve">Viire Talts</t>
  </si>
  <si>
    <t xml:space="preserve">  Round No. 1</t>
  </si>
  <si>
    <t xml:space="preserve">Table No. 1</t>
  </si>
  <si>
    <t xml:space="preserve">Table No. 2</t>
  </si>
  <si>
    <t xml:space="preserve">Table No. 3</t>
  </si>
  <si>
    <t xml:space="preserve">  Round No. 2</t>
  </si>
  <si>
    <t xml:space="preserve">-</t>
  </si>
  <si>
    <t xml:space="preserve">   X</t>
  </si>
  <si>
    <t xml:space="preserve">   Total:</t>
  </si>
  <si>
    <t xml:space="preserve">Signature</t>
  </si>
  <si>
    <t xml:space="preserve">  Round No. 3</t>
  </si>
  <si>
    <t xml:space="preserve">  Round No. 4</t>
  </si>
  <si>
    <t xml:space="preserve">  Round No. 5</t>
  </si>
  <si>
    <t xml:space="preserve">  Round No. </t>
  </si>
  <si>
    <t xml:space="preserve">Table No.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</si>
</sst>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"/>
    <numFmt numFmtId="167" formatCode="0.00"/>
    <numFmt numFmtId="168" formatCode="0"/>
    <numFmt numFmtId="169" formatCode="yyyy\.mm\.dd\.;@"/>
    <numFmt numFmtId="170" formatCode="d/mm/yyyy"/>
  </numFmts>
  <fonts count="37">
    <font>
      <sz val="10"/>
      <name val="Arial"/>
      <family val="0"/>
      <charset val="186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8"/>
      <color rgb="FF0066FF"/>
      <name val="Arial"/>
      <family val="2"/>
      <charset val="1"/>
    </font>
    <font>
      <b val="true"/>
      <sz val="18"/>
      <name val="Arial"/>
      <family val="2"/>
      <charset val="186"/>
    </font>
    <font>
      <b val="true"/>
      <sz val="12"/>
      <name val="Arial"/>
      <family val="2"/>
      <charset val="186"/>
    </font>
    <font>
      <sz val="11"/>
      <name val="Times New Roman"/>
      <family val="1"/>
      <charset val="186"/>
    </font>
    <font>
      <vertAlign val="subscript"/>
      <sz val="14"/>
      <name val="Times New Roman"/>
      <family val="1"/>
      <charset val="1"/>
    </font>
    <font>
      <vertAlign val="subscript"/>
      <sz val="11"/>
      <name val="Times New Roman"/>
      <family val="1"/>
      <charset val="1"/>
    </font>
    <font>
      <sz val="12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 val="true"/>
      <sz val="12"/>
      <name val="Times New Roman"/>
      <family val="1"/>
      <charset val="186"/>
    </font>
    <font>
      <b val="true"/>
      <sz val="10"/>
      <name val="Arial"/>
      <family val="2"/>
      <charset val="186"/>
    </font>
    <font>
      <sz val="11"/>
      <name val="Arial"/>
      <family val="2"/>
      <charset val="186"/>
    </font>
    <font>
      <b val="true"/>
      <sz val="14"/>
      <name val="Arial"/>
      <family val="2"/>
      <charset val="186"/>
    </font>
    <font>
      <b val="true"/>
      <sz val="14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1"/>
      <name val="Times New Roman"/>
      <family val="1"/>
      <charset val="186"/>
    </font>
    <font>
      <b val="true"/>
      <sz val="14"/>
      <name val="Times New Roman"/>
      <family val="1"/>
      <charset val="186"/>
    </font>
    <font>
      <b val="true"/>
      <sz val="14"/>
      <name val="Times New Roman"/>
      <family val="1"/>
      <charset val="1"/>
    </font>
    <font>
      <b val="true"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rgb="FF00B0F0"/>
      <name val="Times New Roman"/>
      <family val="1"/>
      <charset val="186"/>
    </font>
    <font>
      <sz val="8"/>
      <name val="Times New Roman"/>
      <family val="1"/>
      <charset val="186"/>
    </font>
    <font>
      <b val="true"/>
      <sz val="12"/>
      <name val="Calibri"/>
      <family val="2"/>
      <charset val="186"/>
    </font>
    <font>
      <sz val="18"/>
      <name val="Arial"/>
      <family val="2"/>
      <charset val="186"/>
    </font>
    <font>
      <sz val="10"/>
      <name val="Calibri"/>
      <family val="2"/>
      <charset val="186"/>
    </font>
    <font>
      <b val="true"/>
      <sz val="12"/>
      <color rgb="FFFF0000"/>
      <name val="Calibri"/>
      <family val="2"/>
      <charset val="186"/>
    </font>
    <font>
      <b val="true"/>
      <sz val="14"/>
      <name val="Calibri"/>
      <family val="2"/>
      <charset val="186"/>
    </font>
    <font>
      <sz val="9"/>
      <name val="Calibri"/>
      <family val="2"/>
      <charset val="186"/>
    </font>
    <font>
      <sz val="12"/>
      <name val="Calibri"/>
      <family val="2"/>
      <charset val="186"/>
    </font>
    <font>
      <b val="true"/>
      <sz val="10"/>
      <name val="Calibri"/>
      <family val="2"/>
      <charset val="186"/>
    </font>
    <font>
      <sz val="24"/>
      <name val="Calibri"/>
      <family val="2"/>
      <charset val="186"/>
    </font>
    <font>
      <sz val="6"/>
      <name val="Calibri"/>
      <family val="2"/>
      <charset val="186"/>
    </font>
    <font>
      <sz val="8"/>
      <name val="Calibri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33CCCC"/>
      </patternFill>
    </fill>
    <fill>
      <patternFill patternType="solid">
        <fgColor rgb="FFE46C0A"/>
        <bgColor rgb="FFC0504D"/>
      </patternFill>
    </fill>
    <fill>
      <patternFill patternType="solid">
        <fgColor rgb="FF66FFFF"/>
        <bgColor rgb="FF33CCCC"/>
      </patternFill>
    </fill>
    <fill>
      <patternFill patternType="solid">
        <fgColor rgb="FFC0C0C0"/>
        <bgColor rgb="FFCCCCFF"/>
      </patternFill>
    </fill>
    <fill>
      <patternFill patternType="solid">
        <fgColor rgb="FF808080"/>
        <bgColor rgb="FF969696"/>
      </patternFill>
    </fill>
    <fill>
      <patternFill patternType="solid">
        <fgColor rgb="FFFFFFCC"/>
        <bgColor rgb="FFFFFFFF"/>
      </patternFill>
    </fill>
  </fills>
  <borders count="6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 style="dashed"/>
      <diagonal/>
    </border>
    <border diagonalUp="false" diagonalDown="false">
      <left style="thin"/>
      <right style="thin"/>
      <top style="medium"/>
      <bottom style="dashed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dashed"/>
      <right style="dashed"/>
      <top style="dashed"/>
      <bottom style="dashed"/>
      <diagonal/>
    </border>
    <border diagonalUp="false" diagonalDown="false">
      <left/>
      <right style="thin"/>
      <top style="thin"/>
      <bottom style="dotted">
        <color rgb="FF993300"/>
      </bottom>
      <diagonal/>
    </border>
    <border diagonalUp="false" diagonalDown="false">
      <left style="thin"/>
      <right style="thin"/>
      <top style="thin"/>
      <bottom style="dotted">
        <color rgb="FF993300"/>
      </bottom>
      <diagonal/>
    </border>
    <border diagonalUp="false" diagonalDown="false">
      <left/>
      <right style="medium"/>
      <top style="thin"/>
      <bottom style="dotted">
        <color rgb="FF993300"/>
      </bottom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hair">
        <color rgb="FFFF9900"/>
      </right>
      <top style="dotted">
        <color rgb="FF993300"/>
      </top>
      <bottom style="thin"/>
      <diagonal/>
    </border>
    <border diagonalUp="false" diagonalDown="false">
      <left style="hair">
        <color rgb="FFFF9900"/>
      </left>
      <right style="thin"/>
      <top style="dotted">
        <color rgb="FF993300"/>
      </top>
      <bottom style="thin"/>
      <diagonal/>
    </border>
    <border diagonalUp="false" diagonalDown="false">
      <left/>
      <right style="hair">
        <color rgb="FFFF9900"/>
      </right>
      <top style="dotted">
        <color rgb="FF993300"/>
      </top>
      <bottom style="thin"/>
      <diagonal/>
    </border>
    <border diagonalUp="false" diagonalDown="false">
      <left style="hair">
        <color rgb="FFFF9900"/>
      </left>
      <right style="medium"/>
      <top style="dotted">
        <color rgb="FF993300"/>
      </top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dashed"/>
      <right style="dashed"/>
      <top style="dashed"/>
      <bottom style="medium"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thin"/>
      <right style="hair">
        <color rgb="FFFF9900"/>
      </right>
      <top style="dotted">
        <color rgb="FF993300"/>
      </top>
      <bottom style="medium"/>
      <diagonal/>
    </border>
    <border diagonalUp="false" diagonalDown="false">
      <left style="hair">
        <color rgb="FFFF9900"/>
      </left>
      <right style="thin"/>
      <top style="dotted">
        <color rgb="FF993300"/>
      </top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dashDot"/>
      <right/>
      <top style="dashDot"/>
      <bottom/>
      <diagonal/>
    </border>
    <border diagonalUp="false" diagonalDown="false">
      <left/>
      <right/>
      <top style="dashDot"/>
      <bottom/>
      <diagonal/>
    </border>
    <border diagonalUp="false" diagonalDown="false">
      <left/>
      <right style="dashDot"/>
      <top style="dashDot"/>
      <bottom/>
      <diagonal/>
    </border>
    <border diagonalUp="false" diagonalDown="false">
      <left style="dashDot"/>
      <right style="dashDot"/>
      <top/>
      <bottom/>
      <diagonal/>
    </border>
    <border diagonalUp="false" diagonalDown="false">
      <left style="dashDot"/>
      <right/>
      <top/>
      <bottom/>
      <diagonal/>
    </border>
    <border diagonalUp="false" diagonalDown="false">
      <left/>
      <right style="dashDot"/>
      <top/>
      <bottom/>
      <diagonal/>
    </border>
    <border diagonalUp="false" diagonalDown="false">
      <left style="dashDot"/>
      <right/>
      <top/>
      <bottom style="dotted">
        <color rgb="FFFF9900"/>
      </bottom>
      <diagonal/>
    </border>
    <border diagonalUp="false" diagonalDown="false">
      <left/>
      <right style="dashDot"/>
      <top/>
      <bottom style="dotted">
        <color rgb="FFFF9900"/>
      </bottom>
      <diagonal/>
    </border>
    <border diagonalUp="false" diagonalDown="false">
      <left/>
      <right/>
      <top/>
      <bottom style="dotted">
        <color rgb="FFFF9900"/>
      </bottom>
      <diagonal/>
    </border>
    <border diagonalUp="false" diagonalDown="false">
      <left style="dashDot"/>
      <right/>
      <top/>
      <bottom style="dashDot"/>
      <diagonal/>
    </border>
    <border diagonalUp="false" diagonalDown="false">
      <left style="dashDot"/>
      <right/>
      <top/>
      <bottom style="thin"/>
      <diagonal/>
    </border>
    <border diagonalUp="false" diagonalDown="false">
      <left/>
      <right style="dashDot"/>
      <top/>
      <bottom style="thin"/>
      <diagonal/>
    </border>
    <border diagonalUp="false" diagonalDown="false">
      <left/>
      <right/>
      <top/>
      <bottom style="dashDot"/>
      <diagonal/>
    </border>
    <border diagonalUp="false" diagonalDown="false">
      <left/>
      <right style="dashDot"/>
      <top/>
      <bottom style="dashDot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6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6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6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2" fillId="6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4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9" fillId="2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2" borderId="1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21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2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3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3" fillId="2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2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2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4" fillId="2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2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4" fillId="2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2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7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2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3" fillId="2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4" fillId="2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3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2" borderId="3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2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2" borderId="3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2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8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8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2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7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8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8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2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2" borderId="3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21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2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8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2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2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4" fillId="2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2" borderId="4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7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3" fillId="2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4" fillId="2" borderId="4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4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2" borderId="4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8" borderId="4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8" borderId="4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9" fillId="0" borderId="4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9" fillId="0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9" fillId="0" borderId="5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1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0" fillId="2" borderId="5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6" fillId="2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5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5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2" borderId="5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2" borderId="5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9" borderId="5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9" borderId="5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2" borderId="5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1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1" fillId="2" borderId="5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55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56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32" fillId="2" borderId="6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32" fillId="2" borderId="5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2" borderId="5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2" borderId="5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2" borderId="6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2" borderId="6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2" borderId="6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2" borderId="6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2" borderId="6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2" borderId="6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2" borderId="6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2" borderId="5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2" borderId="5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36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31" fillId="2" borderId="6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6" fillId="2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6" fillId="2" borderId="6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2" borderId="6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36" fillId="2" borderId="6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6" fillId="2" borderId="64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62">
    <dxf>
      <font>
        <b val="1"/>
        <i val="0"/>
        <color rgb="FFC0504D"/>
      </font>
    </dxf>
    <dxf>
      <font>
        <b val="1"/>
        <i val="0"/>
        <color rgb="FF00B050"/>
      </font>
      <numFmt numFmtId="164" formatCode="General"/>
    </dxf>
    <dxf>
      <font>
        <b val="1"/>
        <i val="0"/>
        <color rgb="FFFF0000"/>
      </font>
    </dxf>
    <dxf>
      <font>
        <b val="1"/>
        <i val="0"/>
        <color rgb="FF00B0F0"/>
      </font>
    </dxf>
    <dxf>
      <font>
        <color rgb="FFFFFFFF"/>
      </font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E46C0A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E46C0A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E46C0A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E46C0A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E46C0A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E46C0A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E46C0A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E46C0A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E46C0A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C99"/>
        </patternFill>
      </fill>
    </dxf>
    <dxf>
      <font>
        <b val="1"/>
        <i val="0"/>
        <color rgb="FFC0504D"/>
      </font>
    </dxf>
    <dxf>
      <font>
        <b val="1"/>
        <i val="0"/>
        <color rgb="FF00B050"/>
      </font>
      <numFmt numFmtId="164" formatCode="General"/>
    </dxf>
    <dxf>
      <font>
        <b val="1"/>
        <i val="0"/>
        <color rgb="FFFF0000"/>
      </font>
    </dxf>
    <dxf>
      <font>
        <b val="1"/>
        <i val="0"/>
        <color rgb="FF00B0F0"/>
      </font>
    </dxf>
    <dxf>
      <font>
        <color rgb="FFFFFFFF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FCC"/>
      <rgbColor rgb="FFCCFFFF"/>
      <rgbColor rgb="FF660066"/>
      <rgbColor rgb="FFFF8080"/>
      <rgbColor rgb="FF0066FF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Q10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4" topLeftCell="A13" activePane="bottomLeft" state="frozen"/>
      <selection pane="topLeft" activeCell="A1" activeCellId="0" sqref="A1"/>
      <selection pane="bottomLeft" activeCell="D18" activeCellId="0" sqref="D18"/>
    </sheetView>
  </sheetViews>
  <sheetFormatPr defaultColWidth="8.90234375" defaultRowHeight="13.2" zeroHeight="false" outlineLevelRow="0" outlineLevelCol="0"/>
  <cols>
    <col collapsed="false" customWidth="true" hidden="false" outlineLevel="0" max="1" min="1" style="1" width="4.89"/>
    <col collapsed="false" customWidth="true" hidden="false" outlineLevel="0" max="2" min="2" style="1" width="24.56"/>
    <col collapsed="false" customWidth="true" hidden="false" outlineLevel="0" max="3" min="3" style="1" width="10.33"/>
    <col collapsed="false" customWidth="true" hidden="false" outlineLevel="0" max="4" min="4" style="1" width="5.66"/>
    <col collapsed="false" customWidth="true" hidden="true" outlineLevel="0" max="6" min="5" style="1" width="5.66"/>
    <col collapsed="false" customWidth="true" hidden="false" outlineLevel="0" max="7" min="7" style="1" width="5.66"/>
    <col collapsed="false" customWidth="true" hidden="true" outlineLevel="0" max="10" min="8" style="1" width="5.66"/>
    <col collapsed="false" customWidth="true" hidden="false" outlineLevel="0" max="11" min="11" style="1" width="8"/>
    <col collapsed="false" customWidth="true" hidden="false" outlineLevel="0" max="12" min="12" style="1" width="5.66"/>
    <col collapsed="false" customWidth="true" hidden="true" outlineLevel="0" max="13" min="13" style="1" width="5.66"/>
    <col collapsed="false" customWidth="true" hidden="false" outlineLevel="0" max="14" min="14" style="1" width="7.67"/>
    <col collapsed="false" customWidth="true" hidden="false" outlineLevel="0" max="15" min="15" style="1" width="3.64"/>
    <col collapsed="false" customWidth="true" hidden="false" outlineLevel="0" max="16" min="16" style="1" width="7.81"/>
    <col collapsed="false" customWidth="true" hidden="false" outlineLevel="0" max="17" min="17" style="1" width="6.01"/>
    <col collapsed="false" customWidth="true" hidden="false" outlineLevel="0" max="29" min="18" style="1" width="3.64"/>
    <col collapsed="false" customWidth="true" hidden="false" outlineLevel="0" max="30" min="30" style="1" width="3.45"/>
    <col collapsed="false" customWidth="true" hidden="false" outlineLevel="0" max="32" min="31" style="1" width="5.66"/>
    <col collapsed="false" customWidth="true" hidden="true" outlineLevel="0" max="33" min="33" style="1" width="5.66"/>
    <col collapsed="false" customWidth="true" hidden="false" outlineLevel="0" max="34" min="34" style="1" width="5.66"/>
    <col collapsed="false" customWidth="false" hidden="false" outlineLevel="0" max="35" min="35" style="1" width="8.89"/>
    <col collapsed="false" customWidth="true" hidden="false" outlineLevel="0" max="41" min="36" style="1" width="5.66"/>
    <col collapsed="false" customWidth="true" hidden="false" outlineLevel="0" max="42" min="42" style="1" width="6.22"/>
    <col collapsed="false" customWidth="true" hidden="false" outlineLevel="0" max="44" min="43" style="1" width="6.88"/>
    <col collapsed="false" customWidth="true" hidden="false" outlineLevel="0" max="45" min="45" style="1" width="5.66"/>
    <col collapsed="false" customWidth="false" hidden="false" outlineLevel="0" max="46" min="46" style="1" width="8.89"/>
    <col collapsed="false" customWidth="true" hidden="false" outlineLevel="0" max="47" min="47" style="1" width="7.67"/>
    <col collapsed="false" customWidth="true" hidden="false" outlineLevel="0" max="48" min="48" style="1" width="15"/>
    <col collapsed="false" customWidth="false" hidden="false" outlineLevel="0" max="1024" min="49" style="1" width="8.89"/>
  </cols>
  <sheetData>
    <row r="1" customFormat="false" ht="23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4"/>
      <c r="AF1" s="4"/>
      <c r="AG1" s="4"/>
      <c r="AH1" s="4"/>
      <c r="AI1" s="5"/>
      <c r="AJ1" s="6" t="s">
        <v>1</v>
      </c>
      <c r="AK1" s="7" t="s">
        <v>1</v>
      </c>
      <c r="AL1" s="8" t="s">
        <v>1</v>
      </c>
      <c r="AM1" s="9" t="s">
        <v>2</v>
      </c>
      <c r="AN1" s="10" t="s">
        <v>3</v>
      </c>
      <c r="AO1" s="11" t="s">
        <v>4</v>
      </c>
      <c r="AP1" s="12" t="s">
        <v>5</v>
      </c>
      <c r="AQ1" s="10" t="s">
        <v>6</v>
      </c>
      <c r="AR1" s="13" t="s">
        <v>7</v>
      </c>
      <c r="AS1" s="14"/>
      <c r="AT1" s="15"/>
      <c r="AU1" s="14" t="s">
        <v>8</v>
      </c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</row>
    <row r="2" customFormat="false" ht="24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4"/>
      <c r="AF2" s="4"/>
      <c r="AG2" s="4"/>
      <c r="AH2" s="4"/>
      <c r="AI2" s="15"/>
      <c r="AJ2" s="16" t="n">
        <v>1</v>
      </c>
      <c r="AK2" s="17" t="n">
        <v>2</v>
      </c>
      <c r="AL2" s="17" t="n">
        <v>3</v>
      </c>
      <c r="AM2" s="18" t="n">
        <f aca="false">MAX(L5:L16)</f>
        <v>10</v>
      </c>
      <c r="AN2" s="19" t="n">
        <f aca="false">MAX(N5:N16)</f>
        <v>20</v>
      </c>
      <c r="AO2" s="20" t="n">
        <f aca="false">AVERAGE(L5:L16)</f>
        <v>5</v>
      </c>
      <c r="AP2" s="21" t="n">
        <v>2</v>
      </c>
      <c r="AQ2" s="22" t="n">
        <v>1</v>
      </c>
      <c r="AR2" s="23" t="n">
        <v>0</v>
      </c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</row>
    <row r="3" customFormat="false" ht="18" hidden="false" customHeight="true" outlineLevel="0" collapsed="false">
      <c r="A3" s="24"/>
      <c r="B3" s="24"/>
      <c r="C3" s="25" t="s">
        <v>9</v>
      </c>
      <c r="D3" s="25"/>
      <c r="E3" s="25"/>
      <c r="F3" s="25"/>
      <c r="G3" s="25"/>
      <c r="H3" s="26" t="n">
        <v>1</v>
      </c>
      <c r="I3" s="24"/>
      <c r="J3" s="24"/>
      <c r="K3" s="27"/>
      <c r="L3" s="27"/>
      <c r="M3" s="28" t="s">
        <v>10</v>
      </c>
      <c r="N3" s="28"/>
      <c r="O3" s="28"/>
      <c r="P3" s="28"/>
      <c r="Q3" s="29" t="s">
        <v>11</v>
      </c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3"/>
      <c r="AE3" s="30" t="s">
        <v>12</v>
      </c>
      <c r="AF3" s="30"/>
      <c r="AG3" s="30"/>
      <c r="AH3" s="30"/>
      <c r="AI3" s="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</row>
    <row r="4" s="47" customFormat="true" ht="41.25" hidden="false" customHeight="true" outlineLevel="0" collapsed="false">
      <c r="A4" s="31" t="s">
        <v>13</v>
      </c>
      <c r="B4" s="32" t="s">
        <v>14</v>
      </c>
      <c r="C4" s="33" t="s">
        <v>15</v>
      </c>
      <c r="D4" s="33" t="s">
        <v>16</v>
      </c>
      <c r="E4" s="33" t="s">
        <v>17</v>
      </c>
      <c r="F4" s="33" t="s">
        <v>18</v>
      </c>
      <c r="G4" s="33" t="s">
        <v>19</v>
      </c>
      <c r="H4" s="33" t="s">
        <v>20</v>
      </c>
      <c r="I4" s="33" t="s">
        <v>21</v>
      </c>
      <c r="J4" s="33" t="s">
        <v>22</v>
      </c>
      <c r="K4" s="33" t="s">
        <v>23</v>
      </c>
      <c r="L4" s="34" t="s">
        <v>24</v>
      </c>
      <c r="M4" s="33" t="s">
        <v>25</v>
      </c>
      <c r="N4" s="33" t="s">
        <v>26</v>
      </c>
      <c r="O4" s="35" t="s">
        <v>27</v>
      </c>
      <c r="P4" s="35"/>
      <c r="Q4" s="36" t="s">
        <v>1</v>
      </c>
      <c r="R4" s="37" t="n">
        <v>1</v>
      </c>
      <c r="S4" s="37"/>
      <c r="T4" s="37" t="n">
        <v>2</v>
      </c>
      <c r="U4" s="37"/>
      <c r="V4" s="37" t="n">
        <v>3</v>
      </c>
      <c r="W4" s="37"/>
      <c r="X4" s="37" t="n">
        <v>4</v>
      </c>
      <c r="Y4" s="37"/>
      <c r="Z4" s="37" t="n">
        <v>5</v>
      </c>
      <c r="AA4" s="37"/>
      <c r="AB4" s="38" t="n">
        <v>6</v>
      </c>
      <c r="AC4" s="38"/>
      <c r="AD4" s="39"/>
      <c r="AE4" s="40" t="s">
        <v>28</v>
      </c>
      <c r="AF4" s="41" t="s">
        <v>29</v>
      </c>
      <c r="AG4" s="41" t="s">
        <v>30</v>
      </c>
      <c r="AH4" s="42" t="s">
        <v>31</v>
      </c>
      <c r="AI4" s="43"/>
      <c r="AJ4" s="44" t="n">
        <v>1</v>
      </c>
      <c r="AK4" s="45" t="n">
        <v>2</v>
      </c>
      <c r="AL4" s="45" t="n">
        <v>3</v>
      </c>
      <c r="AM4" s="45" t="n">
        <v>4</v>
      </c>
      <c r="AN4" s="45" t="n">
        <v>5</v>
      </c>
      <c r="AO4" s="46" t="n">
        <v>6</v>
      </c>
      <c r="AP4" s="15"/>
      <c r="AQ4" s="15"/>
      <c r="AR4" s="15"/>
      <c r="AS4" s="15"/>
      <c r="AT4" s="43"/>
      <c r="AU4" s="40" t="s">
        <v>27</v>
      </c>
      <c r="AV4" s="41" t="s">
        <v>32</v>
      </c>
      <c r="AW4" s="42" t="s">
        <v>1</v>
      </c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</row>
    <row r="5" customFormat="false" ht="15.75" hidden="false" customHeight="true" outlineLevel="0" collapsed="false">
      <c r="A5" s="48" t="n">
        <v>1</v>
      </c>
      <c r="B5" s="49" t="s">
        <v>33</v>
      </c>
      <c r="C5" s="50" t="s">
        <v>34</v>
      </c>
      <c r="D5" s="50" t="s">
        <v>35</v>
      </c>
      <c r="E5" s="51" t="n">
        <f aca="false">IF(K5=0,0,IF(G5+F5&lt;1000,1000,G5+F5))</f>
        <v>1000</v>
      </c>
      <c r="F5" s="51" t="n">
        <f aca="false">IF(I5&gt;150,IF(M5&gt;=65,0,SUM((L5-K5*2*10+50)%)*10),IF(I5&lt;-150,IF((L5-K5*2*((G5-J5)/10+50)%)*10&lt;1,0,SUM(L5-K5*2*((G5-J5)/10+50)%)*10),SUM(L5-K5*2*((G5-J5)/10+50)%)*10))</f>
        <v>-45.4952</v>
      </c>
      <c r="G5" s="52" t="n">
        <v>3.58</v>
      </c>
      <c r="H5" s="51" t="n">
        <f aca="false">IF(Q5=0,0,SUM(31-Q5)*$H$3)</f>
        <v>25</v>
      </c>
      <c r="I5" s="51" t="n">
        <f aca="false">IF(K5=0,0,SUM(G5-J5))</f>
        <v>-45.048</v>
      </c>
      <c r="J5" s="51" t="n">
        <f aca="false">IF(K5=0,0,SUM($G$5:$G$16)-G5)/5</f>
        <v>48.628</v>
      </c>
      <c r="K5" s="51" t="n">
        <f aca="false">IF(SUM(O6+P6)=0,0,(IF(T5&lt;=$AP$2,1)+IF(V5&lt;=$AP$2,1)+IF(X5&lt;=$AP$2,1)+IF(Z5&lt;=$AP$2,1)+IF(AB5&lt;=$AP$2,1)))</f>
        <v>5</v>
      </c>
      <c r="L5" s="53" t="n">
        <f aca="false">SUM(T5:AC5)</f>
        <v>0</v>
      </c>
      <c r="M5" s="51" t="n">
        <f aca="false">IF(K5=0,0,L5/(K5*$AP$2)%)</f>
        <v>0</v>
      </c>
      <c r="N5" s="54" t="n">
        <f aca="false">AJ17</f>
        <v>0</v>
      </c>
      <c r="O5" s="55" t="n">
        <f aca="false">IF(SUM(O6+P6)=0,0,IF(P6=0,O6/0.99999,SUM(O6/P6)))</f>
        <v>0</v>
      </c>
      <c r="P5" s="55"/>
      <c r="Q5" s="56" t="n">
        <f aca="false">AW5</f>
        <v>6</v>
      </c>
      <c r="R5" s="57" t="n">
        <v>1</v>
      </c>
      <c r="S5" s="57"/>
      <c r="T5" s="58" t="n">
        <f aca="false">IF(T6+U6=0,"X",(IF(T6&gt;U6,$AP$2)+IF(T6=U6,$AQ$2)+IF(T6&lt;U6,$AR$2)))</f>
        <v>0</v>
      </c>
      <c r="U5" s="58"/>
      <c r="V5" s="59" t="n">
        <f aca="false">IF(V6+W6=0,"X",(IF(V6&gt;W6,$AP$2)+IF(V6=W6,$AQ$2)+IF(V6&lt;W6,$AR$2)))</f>
        <v>0</v>
      </c>
      <c r="W5" s="59"/>
      <c r="X5" s="59" t="n">
        <f aca="false">IF(X6+Y6=0,"X",(IF(X6&gt;Y6,$AP$2)+IF(X6=Y6,$AQ$2)+IF(X6&lt;Y6,$AR$2)))</f>
        <v>0</v>
      </c>
      <c r="Y5" s="59"/>
      <c r="Z5" s="59" t="n">
        <f aca="false">IF(Z6+AA6=0,"X",(IF(Z6&gt;AA6,$AP$2)+IF(Z6=AA6,$AQ$2)+IF(Z6&lt;AA6,$AR$2)))</f>
        <v>0</v>
      </c>
      <c r="AA5" s="59"/>
      <c r="AB5" s="60" t="n">
        <f aca="false">IF(AB6+AC6=0,"X",(IF(AB6&gt;AC6,$AP$2)+IF(AB6=AC6,$AQ$2)+IF(AB6&lt;AC6,$AR$2)))</f>
        <v>0</v>
      </c>
      <c r="AC5" s="60"/>
      <c r="AD5" s="61"/>
      <c r="AE5" s="62" t="n">
        <f aca="false">IF(SUM(O6+P6)=0,0,RANK(L5,L5:L16,0))</f>
        <v>6</v>
      </c>
      <c r="AF5" s="63" t="n">
        <f aca="false">IF(SUM(O6+P6)=0,0,RANK(N5,N$5:N$16,0))</f>
        <v>5</v>
      </c>
      <c r="AG5" s="64" t="n">
        <f aca="false">IF(SUM(O6+P6)=0,0,(COUNTIF($L$5:$L$16,"&lt;"&amp;L5)+COUNTIFS($L$5:$L$16,L5,$N$5:$N$16,"&lt;"&amp;N5)+1))</f>
        <v>1</v>
      </c>
      <c r="AH5" s="65" t="n">
        <f aca="false">IF(SUM(O6+P6)=0,0,RANK(AU5,$AU$5:$AU$16,0))</f>
        <v>6</v>
      </c>
      <c r="AI5" s="15"/>
      <c r="AJ5" s="66"/>
      <c r="AK5" s="67" t="n">
        <f aca="false">IF($T5=$AQ$2,$L5/2)+IF($T5=$AR$2,$L5)</f>
        <v>0</v>
      </c>
      <c r="AL5" s="67" t="n">
        <f aca="false">IF($V5=$AQ$2,$L5/2)+IF($V5=$AR$2,$L5)</f>
        <v>0</v>
      </c>
      <c r="AM5" s="67" t="n">
        <f aca="false">IF($X5=$AQ$2,$L5/2)+IF($X5=$AR$2,$L5)</f>
        <v>0</v>
      </c>
      <c r="AN5" s="67" t="n">
        <f aca="false">IF($Z5=$AQ$2,$L5/2)+IF($Z5=$AR$2,$L5)</f>
        <v>0</v>
      </c>
      <c r="AO5" s="68" t="n">
        <f aca="false">IF($AB5=$AQ$2,$L5/2)+IF($AB5=$AR$2,$L5)</f>
        <v>0</v>
      </c>
      <c r="AP5" s="15"/>
      <c r="AQ5" s="15"/>
      <c r="AR5" s="15"/>
      <c r="AS5" s="15"/>
      <c r="AT5" s="15"/>
      <c r="AU5" s="62" t="n">
        <f aca="false">O5</f>
        <v>0</v>
      </c>
      <c r="AV5" s="63" t="n">
        <f aca="false">COUNTIF($L$5:$L$16,"&lt;"&amp;L5)+COUNTIFS($L$5:$L$16,L5,$N$5:$N$16,"&lt;"&amp;N5)+COUNTIFS($L$5:L$16,L5,$N$5:$N$16,N5,$AU$5:$AU$16,"&lt;"&amp;AU5)+1</f>
        <v>1</v>
      </c>
      <c r="AW5" s="65" t="n">
        <f aca="false">IF(SUM(O6+P6)=0,0,RANK(AV5,$AV$5:$AV$16,0))</f>
        <v>6</v>
      </c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</row>
    <row r="6" customFormat="false" ht="12.75" hidden="false" customHeight="true" outlineLevel="0" collapsed="false">
      <c r="A6" s="48"/>
      <c r="B6" s="49"/>
      <c r="C6" s="50"/>
      <c r="D6" s="50"/>
      <c r="E6" s="51"/>
      <c r="F6" s="51"/>
      <c r="G6" s="52"/>
      <c r="H6" s="51"/>
      <c r="I6" s="51"/>
      <c r="J6" s="51"/>
      <c r="K6" s="51"/>
      <c r="L6" s="53"/>
      <c r="M6" s="51"/>
      <c r="N6" s="54"/>
      <c r="O6" s="69" t="n">
        <f aca="false">SUM($AB6,$Z6,$X6,$V6,$T6,$R6)</f>
        <v>0</v>
      </c>
      <c r="P6" s="70" t="n">
        <f aca="false">SUM($AC6,$AA6,$Y6,$W6,$U6,$S6)</f>
        <v>20</v>
      </c>
      <c r="Q6" s="56"/>
      <c r="R6" s="71" t="s">
        <v>36</v>
      </c>
      <c r="S6" s="71"/>
      <c r="T6" s="72" t="n">
        <v>0</v>
      </c>
      <c r="U6" s="73" t="n">
        <v>4</v>
      </c>
      <c r="V6" s="74" t="n">
        <v>0</v>
      </c>
      <c r="W6" s="73" t="n">
        <v>4</v>
      </c>
      <c r="X6" s="74" t="n">
        <v>0</v>
      </c>
      <c r="Y6" s="73" t="n">
        <v>4</v>
      </c>
      <c r="Z6" s="74" t="n">
        <v>0</v>
      </c>
      <c r="AA6" s="73" t="n">
        <v>4</v>
      </c>
      <c r="AB6" s="74" t="n">
        <v>0</v>
      </c>
      <c r="AC6" s="75" t="n">
        <v>4</v>
      </c>
      <c r="AD6" s="61"/>
      <c r="AE6" s="62"/>
      <c r="AF6" s="63"/>
      <c r="AG6" s="64"/>
      <c r="AH6" s="65"/>
      <c r="AI6" s="15"/>
      <c r="AJ6" s="66"/>
      <c r="AK6" s="67"/>
      <c r="AL6" s="67"/>
      <c r="AM6" s="67"/>
      <c r="AN6" s="67"/>
      <c r="AO6" s="68"/>
      <c r="AP6" s="15"/>
      <c r="AQ6" s="15"/>
      <c r="AR6" s="15"/>
      <c r="AS6" s="15"/>
      <c r="AT6" s="15"/>
      <c r="AU6" s="62"/>
      <c r="AV6" s="63"/>
      <c r="AW6" s="6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</row>
    <row r="7" customFormat="false" ht="15.75" hidden="false" customHeight="true" outlineLevel="0" collapsed="false">
      <c r="A7" s="76" t="n">
        <v>2</v>
      </c>
      <c r="B7" s="49" t="s">
        <v>37</v>
      </c>
      <c r="C7" s="50" t="s">
        <v>34</v>
      </c>
      <c r="D7" s="50" t="s">
        <v>35</v>
      </c>
      <c r="E7" s="51" t="n">
        <f aca="false">IF(K7=0,0,IF(G7+F7&lt;1000,1000,G7+F7))</f>
        <v>1000</v>
      </c>
      <c r="F7" s="51" t="n">
        <f aca="false">IF(I7&gt;150,IF(M7&gt;=65,0,SUM((L7-K7*2*10+50)%)*10),IF(I7&lt;-150,IF((L7-K7*2*((G7-J7)/10+50)%)*10&lt;1,0,SUM(L7-K7*2*((G7-J7)/10+50)%)*10),SUM(L7-K7*2*((G7-J7)/10+50)%)*10))</f>
        <v>-5.83480000000001</v>
      </c>
      <c r="G7" s="52" t="n">
        <v>6.41</v>
      </c>
      <c r="H7" s="51" t="n">
        <f aca="false">IF(Q7=0,0,SUM(31-Q7)*$H$3)</f>
        <v>27</v>
      </c>
      <c r="I7" s="51" t="n">
        <f aca="false">IF(K7=0,0,SUM(G7-J7))</f>
        <v>-41.652</v>
      </c>
      <c r="J7" s="51" t="n">
        <f aca="false">IF(K7=0,0,SUM($G$5:$G$16)-G7)/5</f>
        <v>48.062</v>
      </c>
      <c r="K7" s="51" t="n">
        <f aca="false">IF(SUM(O8+P8)=0,0,(IF(R7&lt;=AP2,1)+IF(V7&lt;=AP2,1)+IF(X7&lt;=AP2,1)+IF(Z7&lt;=AP2,1)+IF(AB7&lt;=AP2,1)))</f>
        <v>5</v>
      </c>
      <c r="L7" s="53" t="n">
        <f aca="false">SUM(R7:AC7)</f>
        <v>4</v>
      </c>
      <c r="M7" s="51" t="n">
        <f aca="false">IF(K7=0,0,L7/(K7*$AP$2)%)</f>
        <v>40</v>
      </c>
      <c r="N7" s="54" t="n">
        <f aca="false">AK17</f>
        <v>2</v>
      </c>
      <c r="O7" s="55" t="n">
        <f aca="false">IF(SUM(O8+P8)=0,0,IF(P8=0,O8/0.99999,SUM(O8/P8)))</f>
        <v>0.75</v>
      </c>
      <c r="P7" s="55"/>
      <c r="Q7" s="56" t="n">
        <f aca="false">AW7</f>
        <v>4</v>
      </c>
      <c r="R7" s="59" t="n">
        <f aca="false">IF(R8+S8=0,"X",(IF(R8&gt;S8,$AP$2)+IF(R8=S8,$AQ$2)+IF(R8&lt;S8,$AR$2)))</f>
        <v>2</v>
      </c>
      <c r="S7" s="59"/>
      <c r="T7" s="77"/>
      <c r="U7" s="78"/>
      <c r="V7" s="59" t="n">
        <f aca="false">IF(V8+W8=0,"X",(IF(V8&gt;W8,$AP$2)+IF(V8=W8,$AQ$2)+IF(V8&lt;W8,$AR$2)))</f>
        <v>2</v>
      </c>
      <c r="W7" s="59"/>
      <c r="X7" s="59" t="n">
        <f aca="false">IF(X8+Y8=0,"X",(IF(X8&gt;Y8,$AP$2)+IF(X8=Y8,$AQ$2)+IF(X8&lt;Y8,$AR$2)))</f>
        <v>0</v>
      </c>
      <c r="Y7" s="59"/>
      <c r="Z7" s="59" t="n">
        <f aca="false">IF(Z8+AA8=0,"X",(IF(Z8&gt;AA8,$AP$2)+IF(Z8=AA8,$AQ$2)+IF(Z8&lt;AA8,$AR$2)))</f>
        <v>0</v>
      </c>
      <c r="AA7" s="59"/>
      <c r="AB7" s="60" t="n">
        <f aca="false">IF(AB8+AC8=0,"X",(IF(AB8&gt;AC8,$AP$2)+IF(AB8=AC8,$AQ$2)+IF(AB8&lt;AC8,$AR$2)))</f>
        <v>0</v>
      </c>
      <c r="AC7" s="60"/>
      <c r="AD7" s="61"/>
      <c r="AE7" s="62" t="n">
        <f aca="false">IF(SUM(O8+P8)=0,0,RANK(L7,L5:L16,0))</f>
        <v>4</v>
      </c>
      <c r="AF7" s="63" t="n">
        <f aca="false">IF(SUM(O8+P8)=0,0,RANK(N7,N$5:N$16,0))</f>
        <v>4</v>
      </c>
      <c r="AG7" s="64" t="n">
        <f aca="false">IF(SUM(O8+P8)=0,0,(COUNTIF($L$5:$L$16,"&lt;"&amp;L7)+COUNTIFS($L$5:$L$16,L7,$N$5:$N$16,"&lt;"&amp;N7)+1))</f>
        <v>3</v>
      </c>
      <c r="AH7" s="65" t="n">
        <f aca="false">IF(SUM(O8+P8)=0,0,RANK(AU7,$AU$5:$AU$16,0))</f>
        <v>4</v>
      </c>
      <c r="AI7" s="15"/>
      <c r="AJ7" s="79" t="n">
        <f aca="false">IF($R7=$AQ$2,$L7/2)+IF($R7=$AR$2,$L7)</f>
        <v>0</v>
      </c>
      <c r="AK7" s="80"/>
      <c r="AL7" s="67" t="n">
        <f aca="false">IF($V7=$AQ$2,$L7/2)+IF($V7=$AR$2,$L7)</f>
        <v>0</v>
      </c>
      <c r="AM7" s="67" t="n">
        <f aca="false">IF($X7=$AQ$2,$L7/2)+IF($X7=$AR$2,$L7)</f>
        <v>4</v>
      </c>
      <c r="AN7" s="67" t="n">
        <f aca="false">IF($Z7=$AQ$2,$L7/2)+IF($Z7=$AR$2,$L7)</f>
        <v>4</v>
      </c>
      <c r="AO7" s="68" t="n">
        <f aca="false">IF($AB7=$AQ$2,$L7/2)+IF($AB7=$AR$2,$L7)</f>
        <v>4</v>
      </c>
      <c r="AP7" s="15"/>
      <c r="AQ7" s="15"/>
      <c r="AR7" s="15"/>
      <c r="AS7" s="15"/>
      <c r="AT7" s="15"/>
      <c r="AU7" s="62" t="n">
        <f aca="false">O7</f>
        <v>0.75</v>
      </c>
      <c r="AV7" s="63" t="n">
        <f aca="false">COUNTIF($L$5:$L$16,"&lt;"&amp;L7)+COUNTIFS($L$5:$L$16,L7,$N$5:$N$16,"&lt;"&amp;N7)+COUNTIFS($L$5:L$16,L7,$N$5:$N$16,N7,$AU$5:$AU$16,"&lt;"&amp;AU7)+1</f>
        <v>3</v>
      </c>
      <c r="AW7" s="65" t="n">
        <f aca="false">IF(SUM(O8+P8)=0,0,RANK(AV7,$AV$5:$AV$16,0))</f>
        <v>4</v>
      </c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</row>
    <row r="8" customFormat="false" ht="12.75" hidden="false" customHeight="true" outlineLevel="0" collapsed="false">
      <c r="A8" s="76"/>
      <c r="B8" s="49"/>
      <c r="C8" s="50"/>
      <c r="D8" s="50"/>
      <c r="E8" s="51"/>
      <c r="F8" s="51"/>
      <c r="G8" s="52"/>
      <c r="H8" s="51"/>
      <c r="I8" s="51"/>
      <c r="J8" s="51"/>
      <c r="K8" s="51"/>
      <c r="L8" s="53"/>
      <c r="M8" s="51"/>
      <c r="N8" s="54"/>
      <c r="O8" s="69" t="n">
        <f aca="false">SUM($AB8,$Z8,$X8,$V8,$T8,$R8)</f>
        <v>9</v>
      </c>
      <c r="P8" s="70" t="n">
        <f aca="false">SUM($AC8,$AA8,$Y8,$W8,$U8,$S8)</f>
        <v>12</v>
      </c>
      <c r="Q8" s="56"/>
      <c r="R8" s="74" t="n">
        <v>4</v>
      </c>
      <c r="S8" s="73" t="n">
        <v>0</v>
      </c>
      <c r="T8" s="81"/>
      <c r="U8" s="82"/>
      <c r="V8" s="74" t="n">
        <v>4</v>
      </c>
      <c r="W8" s="73" t="n">
        <v>0</v>
      </c>
      <c r="X8" s="74" t="n">
        <v>0</v>
      </c>
      <c r="Y8" s="73" t="n">
        <v>4</v>
      </c>
      <c r="Z8" s="74" t="n">
        <v>1</v>
      </c>
      <c r="AA8" s="73" t="n">
        <v>4</v>
      </c>
      <c r="AB8" s="74" t="n">
        <v>0</v>
      </c>
      <c r="AC8" s="75" t="n">
        <v>4</v>
      </c>
      <c r="AD8" s="61"/>
      <c r="AE8" s="62"/>
      <c r="AF8" s="63"/>
      <c r="AG8" s="64"/>
      <c r="AH8" s="65"/>
      <c r="AI8" s="15"/>
      <c r="AJ8" s="79"/>
      <c r="AK8" s="80"/>
      <c r="AL8" s="67"/>
      <c r="AM8" s="67"/>
      <c r="AN8" s="67"/>
      <c r="AO8" s="68"/>
      <c r="AP8" s="15"/>
      <c r="AQ8" s="15"/>
      <c r="AR8" s="15"/>
      <c r="AS8" s="15"/>
      <c r="AT8" s="15"/>
      <c r="AU8" s="62"/>
      <c r="AV8" s="63"/>
      <c r="AW8" s="6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</row>
    <row r="9" customFormat="false" ht="15.75" hidden="false" customHeight="true" outlineLevel="0" collapsed="false">
      <c r="A9" s="76" t="n">
        <v>3</v>
      </c>
      <c r="B9" s="49" t="s">
        <v>38</v>
      </c>
      <c r="C9" s="50" t="s">
        <v>34</v>
      </c>
      <c r="D9" s="50" t="s">
        <v>35</v>
      </c>
      <c r="E9" s="51" t="n">
        <f aca="false">IF(K9=0,0,IF(G9+F9&lt;1000,1000,G9+F9))</f>
        <v>1000</v>
      </c>
      <c r="F9" s="51" t="n">
        <f aca="false">IF(I9&gt;150,IF(M9&gt;=65,0,SUM((L9-K9*2*10+50)%)*10),IF(I9&lt;-150,IF((L9-K9*2*((G9-J9)/10+50)%)*10&lt;1,0,SUM(L9-K9*2*((G9-J9)/10+50)%)*10),SUM(L9-K9*2*((G9-J9)/10+50)%)*10))</f>
        <v>-26.8764</v>
      </c>
      <c r="G9" s="52" t="n">
        <v>15.09</v>
      </c>
      <c r="H9" s="51" t="n">
        <f aca="false">IF(Q9=0,0,SUM(31-Q9)*$H$3)</f>
        <v>26</v>
      </c>
      <c r="I9" s="51" t="n">
        <f aca="false">IF(K9=0,0,SUM(G9-J9))</f>
        <v>-31.236</v>
      </c>
      <c r="J9" s="51" t="n">
        <f aca="false">IF(K9=0,0,SUM($G$5:$G$16)-G9)/5</f>
        <v>46.326</v>
      </c>
      <c r="K9" s="51" t="n">
        <f aca="false">IF(SUM(O10+P10)=0,0,(IF(R9&lt;=AP2,1)+IF(T9&lt;=AP2,1)+IF(X9&lt;=AP2,1)+IF(Z9&lt;=AP2,1)+IF(AB9&lt;=AP2,1)))</f>
        <v>5</v>
      </c>
      <c r="L9" s="53" t="n">
        <f aca="false">SUM(R9:AC9)</f>
        <v>2</v>
      </c>
      <c r="M9" s="51" t="n">
        <f aca="false">IF(K9=0,0,L9/(K9*$AP$2)%)</f>
        <v>20</v>
      </c>
      <c r="N9" s="54" t="n">
        <f aca="false">AL17</f>
        <v>0</v>
      </c>
      <c r="O9" s="55" t="n">
        <f aca="false">IF(SUM(O10+P10)=0,0,IF(P10=0,O10/0.99999,SUM(O10/P10)))</f>
        <v>0.25</v>
      </c>
      <c r="P9" s="55"/>
      <c r="Q9" s="56" t="n">
        <f aca="false">AW9</f>
        <v>5</v>
      </c>
      <c r="R9" s="59" t="n">
        <f aca="false">IF(R10+S10=0,"X",(IF(R10&gt;S10,$AP$2)+IF(R10=S10,$AQ$2)+IF(R10&lt;S10,$AR$2)))</f>
        <v>2</v>
      </c>
      <c r="S9" s="59"/>
      <c r="T9" s="59" t="n">
        <f aca="false">IF(T10+U10=0,"X",(IF(T10&gt;U10,$AP$2)+IF(T10=U10,$AQ$2)+IF(T10&lt;U10,$AR$2)))</f>
        <v>0</v>
      </c>
      <c r="U9" s="59"/>
      <c r="V9" s="77"/>
      <c r="W9" s="78"/>
      <c r="X9" s="59" t="n">
        <f aca="false">IF(X10+Y10=0,"X",(IF(X10&gt;Y10,$AP$2)+IF(X10=Y10,$AQ$2)+IF(X10&lt;Y10,$AR$2)))</f>
        <v>0</v>
      </c>
      <c r="Y9" s="59"/>
      <c r="Z9" s="59" t="n">
        <f aca="false">IF(Z10+AA10=0,"X",(IF(Z10&gt;AA10,$AP$2)+IF(Z10=AA10,$AQ$2)+IF(Z10&lt;AA10,$AR$2)))</f>
        <v>0</v>
      </c>
      <c r="AA9" s="59"/>
      <c r="AB9" s="60" t="n">
        <f aca="false">IF(AB10+AC10=0,"X",(IF(AB10&gt;AC10,$AP$2)+IF(AB10=AC10,$AQ$2)+IF(AB10&lt;AC10,$AR$2)))</f>
        <v>0</v>
      </c>
      <c r="AC9" s="60"/>
      <c r="AD9" s="61"/>
      <c r="AE9" s="62" t="n">
        <f aca="false">IF(SUM(O10+P10)=0,0,RANK(L9,L5:L16,0))</f>
        <v>5</v>
      </c>
      <c r="AF9" s="63" t="n">
        <f aca="false">IF(SUM(O10+P10)=0,0,RANK(N9,N$5:N$16,0))</f>
        <v>5</v>
      </c>
      <c r="AG9" s="64" t="n">
        <f aca="false">IF(SUM(O10+P10)=0,0,(COUNTIF($L$5:$L$16,"&lt;"&amp;L9)+COUNTIFS($L$5:$L$16,L9,$N$5:$N$16,"&lt;"&amp;N9)+1))</f>
        <v>2</v>
      </c>
      <c r="AH9" s="65" t="n">
        <f aca="false">IF(SUM(O10+P10)=0,0,RANK(AU9,$AU$5:$AU$16,0))</f>
        <v>5</v>
      </c>
      <c r="AI9" s="15"/>
      <c r="AJ9" s="79" t="n">
        <f aca="false">IF($R9=$AQ$2,$L9/2)+IF($R9=$AR$2,$L9)</f>
        <v>0</v>
      </c>
      <c r="AK9" s="67" t="n">
        <f aca="false">IF($T9=$AQ$2,$L9/2)+IF($T9=$AR$2,$L9)</f>
        <v>2</v>
      </c>
      <c r="AL9" s="80"/>
      <c r="AM9" s="67" t="n">
        <f aca="false">IF($X9=$AQ$2,$L9/2)+IF($X9=$AR$2,$L9)</f>
        <v>2</v>
      </c>
      <c r="AN9" s="67" t="n">
        <f aca="false">IF($Z9=$AQ$2,$L9/2)+IF($Z9=$AR$2,$L9)</f>
        <v>2</v>
      </c>
      <c r="AO9" s="68" t="n">
        <f aca="false">IF($AB9=$AQ$2,$L9/2)+IF($AB9=$AR$2,$L9)</f>
        <v>2</v>
      </c>
      <c r="AP9" s="15"/>
      <c r="AQ9" s="15"/>
      <c r="AR9" s="15"/>
      <c r="AS9" s="15"/>
      <c r="AT9" s="15"/>
      <c r="AU9" s="62" t="n">
        <f aca="false">O9</f>
        <v>0.25</v>
      </c>
      <c r="AV9" s="63" t="n">
        <f aca="false">COUNTIF($L$5:$L$16,"&lt;"&amp;L9)+COUNTIFS($L$5:$L$16,L9,$N$5:$N$16,"&lt;"&amp;N9)+COUNTIFS($L$5:L$16,L9,$N$5:$N$16,N9,$AU$5:$AU$16,"&lt;"&amp;AU9)+1</f>
        <v>2</v>
      </c>
      <c r="AW9" s="65" t="n">
        <f aca="false">IF(SUM(O10+P10)=0,0,RANK(AV9,$AV$5:$AV$16,0))</f>
        <v>5</v>
      </c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</row>
    <row r="10" customFormat="false" ht="12.75" hidden="false" customHeight="true" outlineLevel="0" collapsed="false">
      <c r="A10" s="76"/>
      <c r="B10" s="49"/>
      <c r="C10" s="50"/>
      <c r="D10" s="50"/>
      <c r="E10" s="51"/>
      <c r="F10" s="51"/>
      <c r="G10" s="52"/>
      <c r="H10" s="51"/>
      <c r="I10" s="51"/>
      <c r="J10" s="51"/>
      <c r="K10" s="51"/>
      <c r="L10" s="53"/>
      <c r="M10" s="51"/>
      <c r="N10" s="54"/>
      <c r="O10" s="69" t="n">
        <f aca="false">SUM($AB10,$Z10,$X10,$V10,$T10,$R10)</f>
        <v>4</v>
      </c>
      <c r="P10" s="70" t="n">
        <f aca="false">SUM($AC10,$AA10,$Y10,$W10,$U10,$S10)</f>
        <v>16</v>
      </c>
      <c r="Q10" s="56"/>
      <c r="R10" s="74" t="n">
        <v>4</v>
      </c>
      <c r="S10" s="73" t="n">
        <v>0</v>
      </c>
      <c r="T10" s="74" t="n">
        <v>0</v>
      </c>
      <c r="U10" s="73" t="n">
        <v>4</v>
      </c>
      <c r="V10" s="81"/>
      <c r="W10" s="82"/>
      <c r="X10" s="74" t="n">
        <v>0</v>
      </c>
      <c r="Y10" s="73" t="n">
        <v>4</v>
      </c>
      <c r="Z10" s="74" t="n">
        <v>0</v>
      </c>
      <c r="AA10" s="73" t="n">
        <v>4</v>
      </c>
      <c r="AB10" s="74" t="n">
        <v>0</v>
      </c>
      <c r="AC10" s="75" t="n">
        <v>4</v>
      </c>
      <c r="AD10" s="61"/>
      <c r="AE10" s="62"/>
      <c r="AF10" s="63"/>
      <c r="AG10" s="64"/>
      <c r="AH10" s="65"/>
      <c r="AI10" s="15"/>
      <c r="AJ10" s="79"/>
      <c r="AK10" s="67"/>
      <c r="AL10" s="80"/>
      <c r="AM10" s="67"/>
      <c r="AN10" s="67"/>
      <c r="AO10" s="68"/>
      <c r="AP10" s="15"/>
      <c r="AQ10" s="15"/>
      <c r="AR10" s="15"/>
      <c r="AS10" s="15"/>
      <c r="AT10" s="15"/>
      <c r="AU10" s="62"/>
      <c r="AV10" s="63"/>
      <c r="AW10" s="6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</row>
    <row r="11" customFormat="false" ht="15.75" hidden="false" customHeight="true" outlineLevel="0" collapsed="false">
      <c r="A11" s="76" t="n">
        <v>4</v>
      </c>
      <c r="B11" s="49" t="s">
        <v>39</v>
      </c>
      <c r="C11" s="50" t="s">
        <v>34</v>
      </c>
      <c r="D11" s="50" t="s">
        <v>35</v>
      </c>
      <c r="E11" s="51" t="n">
        <f aca="false">IF(K11=0,0,IF(G11+F11&lt;1000,1000,G11+F11))</f>
        <v>1000</v>
      </c>
      <c r="F11" s="51" t="n">
        <f aca="false">IF(I11&gt;150,IF(M11&gt;=65,0,SUM((L11-K11*2*10+50)%)*10),IF(I11&lt;-150,IF((L11-K11*2*((G11-J11)/10+50)%)*10&lt;1,0,SUM(L11-K11*2*((G11-J11)/10+50)%)*10),SUM(L11-K11*2*((G11-J11)/10+50)%)*10))</f>
        <v>12.2728</v>
      </c>
      <c r="G11" s="52" t="n">
        <v>22.18</v>
      </c>
      <c r="H11" s="51" t="n">
        <f aca="false">IF(Q11=0,0,SUM(31-Q11)*$H$3)</f>
        <v>28</v>
      </c>
      <c r="I11" s="51" t="n">
        <f aca="false">IF(K11=0,0,SUM(G11-J11))</f>
        <v>-22.728</v>
      </c>
      <c r="J11" s="51" t="n">
        <f aca="false">IF(K11=0,0,SUM($G$5:$G$16)-G11)/5</f>
        <v>44.908</v>
      </c>
      <c r="K11" s="51" t="n">
        <f aca="false">IF(SUM(O12+P12)=0,0,(IF(R11&lt;=AP2,1)+IF(T11&lt;=AP2,1)+IF(V11&lt;=AP2,1)+IF(Z11&lt;=AP2,1)+IF(AB11&lt;=AP2,1)))</f>
        <v>5</v>
      </c>
      <c r="L11" s="53" t="n">
        <f aca="false">SUM(R11:AC11)</f>
        <v>6</v>
      </c>
      <c r="M11" s="51" t="n">
        <f aca="false">IF(K11=0,0,L11/(K11*$AP$2)%)</f>
        <v>60</v>
      </c>
      <c r="N11" s="54" t="n">
        <f aca="false">AM17</f>
        <v>6</v>
      </c>
      <c r="O11" s="55" t="n">
        <f aca="false">IF(SUM(O12+P12)=0,0,IF(P12=0,O12/0.99999,SUM(O12/P12)))</f>
        <v>1.75</v>
      </c>
      <c r="P11" s="55"/>
      <c r="Q11" s="56" t="n">
        <f aca="false">AW11</f>
        <v>3</v>
      </c>
      <c r="R11" s="59" t="n">
        <f aca="false">IF(R12+S12=0,"X",(IF(R12&gt;S12,$AP$2)+IF(R12=S12,$AQ$2)+IF(R12&lt;S12,$AR$2)))</f>
        <v>2</v>
      </c>
      <c r="S11" s="59"/>
      <c r="T11" s="59" t="n">
        <f aca="false">IF(T12+U12=0,"X",(IF(T12&gt;U12,$AP$2)+IF(T12=U12,$AQ$2)+IF(T12&lt;U12,$AR$2)))</f>
        <v>2</v>
      </c>
      <c r="U11" s="59"/>
      <c r="V11" s="59" t="n">
        <f aca="false">IF(V12+W12=0,"X",(IF(V12&gt;W12,$AP$2)+IF(V12=W12,$AQ$2)+IF(V12&lt;W12,$AR$2)))</f>
        <v>2</v>
      </c>
      <c r="W11" s="59"/>
      <c r="X11" s="77"/>
      <c r="Y11" s="78"/>
      <c r="Z11" s="59" t="n">
        <f aca="false">IF(Z12+AA12=0,"X",(IF(Z12&gt;AA12,$AP$2)+IF(Z12=AA12,$AQ$2)+IF(Z12&lt;AA12,$AR$2)))</f>
        <v>0</v>
      </c>
      <c r="AA11" s="59"/>
      <c r="AB11" s="60" t="n">
        <f aca="false">IF(AB12+AC12=0,"X",(IF(AB12&gt;AC12,$AP$2)+IF(AB12=AC12,$AQ$2)+IF(AB12&lt;AC12,$AR$2)))</f>
        <v>0</v>
      </c>
      <c r="AC11" s="60"/>
      <c r="AD11" s="61"/>
      <c r="AE11" s="62" t="n">
        <f aca="false">IF(SUM(O12+P12)=0,0,RANK(L11,L5:L16,0))</f>
        <v>3</v>
      </c>
      <c r="AF11" s="63" t="n">
        <f aca="false">IF(SUM(O12+P12)=0,0,RANK(N11,N$5:N$16,0))</f>
        <v>3</v>
      </c>
      <c r="AG11" s="64" t="n">
        <f aca="false">IF(SUM(O12+P12)=0,0,(COUNTIF($L$5:$L$16,"&lt;"&amp;L11)+COUNTIFS($L$5:$L$16,L11,$N$5:$N$16,"&lt;"&amp;N11)+1))</f>
        <v>4</v>
      </c>
      <c r="AH11" s="65" t="n">
        <f aca="false">IF(SUM(O12+P12)=0,0,RANK(AU11,$AU$5:$AU$16,0))</f>
        <v>3</v>
      </c>
      <c r="AI11" s="15"/>
      <c r="AJ11" s="79" t="n">
        <f aca="false">IF($R11=$AQ$2,$L11/2)+IF($R11=$AR$2,$L11)</f>
        <v>0</v>
      </c>
      <c r="AK11" s="67" t="n">
        <f aca="false">IF($T11=$AQ$2,$L11/2)+IF($T11=$AR$2,$L11)</f>
        <v>0</v>
      </c>
      <c r="AL11" s="67" t="n">
        <f aca="false">IF($V11=$AQ$2,$L11/2)+IF($V11=$AR$2,$L11)</f>
        <v>0</v>
      </c>
      <c r="AM11" s="80"/>
      <c r="AN11" s="67" t="n">
        <f aca="false">IF($Z11=$AQ$2,$L11/2)+IF($Z11=$AR$2,$L11)</f>
        <v>6</v>
      </c>
      <c r="AO11" s="68" t="n">
        <f aca="false">IF($AB11=$AQ$2,$L11/2)+IF($AB11=$AR$2,$L11)</f>
        <v>6</v>
      </c>
      <c r="AP11" s="15"/>
      <c r="AQ11" s="15"/>
      <c r="AR11" s="15"/>
      <c r="AS11" s="15"/>
      <c r="AT11" s="15"/>
      <c r="AU11" s="62" t="n">
        <f aca="false">O11</f>
        <v>1.75</v>
      </c>
      <c r="AV11" s="63" t="n">
        <f aca="false">COUNTIF($L$5:$L$16,"&lt;"&amp;L11)+COUNTIFS($L$5:$L$16,L11,$N$5:$N$16,"&lt;"&amp;N11)+COUNTIFS($L$5:L$16,L11,$N$5:$N$16,N11,$AU$5:$AU$16,"&lt;"&amp;AU11)+1</f>
        <v>4</v>
      </c>
      <c r="AW11" s="65" t="n">
        <f aca="false">IF(SUM(O12+P12)=0,0,RANK(AV11,$AV$5:$AV$16,0))</f>
        <v>3</v>
      </c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</row>
    <row r="12" customFormat="false" ht="12.75" hidden="false" customHeight="true" outlineLevel="0" collapsed="false">
      <c r="A12" s="76"/>
      <c r="B12" s="49"/>
      <c r="C12" s="50"/>
      <c r="D12" s="50"/>
      <c r="E12" s="51"/>
      <c r="F12" s="51"/>
      <c r="G12" s="52"/>
      <c r="H12" s="51"/>
      <c r="I12" s="51"/>
      <c r="J12" s="51"/>
      <c r="K12" s="51"/>
      <c r="L12" s="53"/>
      <c r="M12" s="51"/>
      <c r="N12" s="54"/>
      <c r="O12" s="69" t="n">
        <f aca="false">SUM($AB12,$Z12,$X12,$V12,$T12,$R12)</f>
        <v>14</v>
      </c>
      <c r="P12" s="70" t="n">
        <f aca="false">SUM($AC12,$AA12,$Y12,$W12,$U12,$S12)</f>
        <v>8</v>
      </c>
      <c r="Q12" s="56"/>
      <c r="R12" s="74" t="n">
        <v>4</v>
      </c>
      <c r="S12" s="73" t="n">
        <v>0</v>
      </c>
      <c r="T12" s="74" t="n">
        <v>4</v>
      </c>
      <c r="U12" s="73" t="n">
        <v>0</v>
      </c>
      <c r="V12" s="74" t="n">
        <v>4</v>
      </c>
      <c r="W12" s="73" t="n">
        <v>0</v>
      </c>
      <c r="X12" s="81"/>
      <c r="Y12" s="82"/>
      <c r="Z12" s="74" t="n">
        <v>1</v>
      </c>
      <c r="AA12" s="73" t="n">
        <v>4</v>
      </c>
      <c r="AB12" s="74" t="n">
        <v>1</v>
      </c>
      <c r="AC12" s="75" t="n">
        <v>4</v>
      </c>
      <c r="AD12" s="61"/>
      <c r="AE12" s="62"/>
      <c r="AF12" s="63"/>
      <c r="AG12" s="64"/>
      <c r="AH12" s="65"/>
      <c r="AI12" s="15"/>
      <c r="AJ12" s="79"/>
      <c r="AK12" s="67"/>
      <c r="AL12" s="67"/>
      <c r="AM12" s="80"/>
      <c r="AN12" s="67"/>
      <c r="AO12" s="68"/>
      <c r="AP12" s="15"/>
      <c r="AQ12" s="15"/>
      <c r="AR12" s="15"/>
      <c r="AS12" s="15"/>
      <c r="AT12" s="15"/>
      <c r="AU12" s="62"/>
      <c r="AV12" s="63"/>
      <c r="AW12" s="6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</row>
    <row r="13" customFormat="false" ht="15.75" hidden="false" customHeight="true" outlineLevel="0" collapsed="false">
      <c r="A13" s="76" t="n">
        <v>5</v>
      </c>
      <c r="B13" s="49" t="s">
        <v>40</v>
      </c>
      <c r="C13" s="50" t="s">
        <v>34</v>
      </c>
      <c r="D13" s="50" t="s">
        <v>35</v>
      </c>
      <c r="E13" s="51" t="n">
        <f aca="false">IF(K13=0,0,IF(G13+F13&lt;1000,1000,G13+F13))</f>
        <v>1000</v>
      </c>
      <c r="F13" s="51" t="n">
        <f aca="false">IF(I13&gt;150,IF(M13&gt;=65,0,SUM((L13-K13*2*10+50)%)*10),IF(I13&lt;-150,IF((L13-K13*2*((G13-J13)/10+50)%)*10&lt;1,0,SUM(L13-K13*2*((G13-J13)/10+50)%)*10),SUM(L13-K13*2*((G13-J13)/10+50)%)*10))</f>
        <v>46.3136</v>
      </c>
      <c r="G13" s="52" t="n">
        <v>71.84</v>
      </c>
      <c r="H13" s="51" t="n">
        <f aca="false">IF(Q13=0,0,SUM(31-Q13)*$H$3)</f>
        <v>30</v>
      </c>
      <c r="I13" s="51" t="n">
        <f aca="false">IF(K13=0,0,SUM(G13-J13))</f>
        <v>36.864</v>
      </c>
      <c r="J13" s="51" t="n">
        <f aca="false">IF(K13=0,0,SUM($G$5:$G$16)-G13)/5</f>
        <v>34.976</v>
      </c>
      <c r="K13" s="51" t="n">
        <f aca="false">IF(SUM(O14+P14)=0,0,(IF(R13&lt;=AP2,1)+IF(T13&lt;=AP2,1)+IF(V13&lt;=AP2,1)+IF(X13&lt;=AP2,1)+IF(AB13&lt;=AP2,1)))</f>
        <v>5</v>
      </c>
      <c r="L13" s="53" t="n">
        <f aca="false">SUM(R13:AC13)</f>
        <v>10</v>
      </c>
      <c r="M13" s="51" t="n">
        <f aca="false">IF(K13=0,0,L13/(K13*$AP$2)%)</f>
        <v>100</v>
      </c>
      <c r="N13" s="54" t="n">
        <f aca="false">AN17</f>
        <v>20</v>
      </c>
      <c r="O13" s="55" t="n">
        <f aca="false">IF(SUM(O14+P14)=0,0,IF(P14=0,O14/0.99999,SUM(O14/P14)))</f>
        <v>5</v>
      </c>
      <c r="P13" s="55"/>
      <c r="Q13" s="56" t="n">
        <f aca="false">AW13</f>
        <v>1</v>
      </c>
      <c r="R13" s="59" t="n">
        <f aca="false">IF(R14+S14=0,"X",(IF(R14&gt;S14,$AP$2)+IF(R14=S14,$AQ$2)+IF(R14&lt;S14,$AR$2)))</f>
        <v>2</v>
      </c>
      <c r="S13" s="59"/>
      <c r="T13" s="59" t="n">
        <f aca="false">IF(T14+U14=0,"X",(IF(T14&gt;U14,$AP$2)+IF(T14=U14,$AQ$2)+IF(T14&lt;U14,$AR$2)))</f>
        <v>2</v>
      </c>
      <c r="U13" s="59"/>
      <c r="V13" s="59" t="n">
        <f aca="false">IF(V14+W14=0,"X",(IF(V14&gt;W14,$AP$2)+IF(V14=W14,$AQ$2)+IF(V14&lt;W14,$AR$2)))</f>
        <v>2</v>
      </c>
      <c r="W13" s="59"/>
      <c r="X13" s="59" t="n">
        <f aca="false">IF(X14+Y14=0,"X",(IF(X14&gt;Y14,$AP$2)+IF(X14=Y14,$AQ$2)+IF(X14&lt;Y14,$AR$2)))</f>
        <v>2</v>
      </c>
      <c r="Y13" s="59"/>
      <c r="Z13" s="77"/>
      <c r="AA13" s="78"/>
      <c r="AB13" s="60" t="n">
        <f aca="false">IF(AB14+AC14=0,"X",(IF(AB14&gt;AC14,$AP$2)+IF(AB14=AC14,$AQ$2)+IF(AB14&lt;AC14,$AR$2)))</f>
        <v>2</v>
      </c>
      <c r="AC13" s="60"/>
      <c r="AD13" s="61"/>
      <c r="AE13" s="62" t="n">
        <f aca="false">IF(SUM(O14+P14)=0,0,RANK(L13,L5:L16,0))</f>
        <v>1</v>
      </c>
      <c r="AF13" s="63" t="n">
        <f aca="false">IF(SUM(O14+P14)=0,0,RANK(N13,N$5:N$16,0))</f>
        <v>1</v>
      </c>
      <c r="AG13" s="64" t="n">
        <f aca="false">IF(SUM(O14+P14)=0,0,(COUNTIF($L$5:$L$16,"&lt;"&amp;L13)+COUNTIFS($L$5:$L$16,L13,$N$5:$N$16,"&lt;"&amp;N13)+1))</f>
        <v>6</v>
      </c>
      <c r="AH13" s="65" t="n">
        <f aca="false">IF(SUM(O14+P14)=0,0,RANK(AU13,$AU$5:$AU$16,0))</f>
        <v>1</v>
      </c>
      <c r="AI13" s="15"/>
      <c r="AJ13" s="79" t="n">
        <f aca="false">IF($R13=$AQ$2,$L13/2)+IF($R13=$AR$2,$L13)</f>
        <v>0</v>
      </c>
      <c r="AK13" s="67" t="n">
        <f aca="false">IF($T13=$AQ$2,$L13/2)+IF($T13=$AR$2,$L13)</f>
        <v>0</v>
      </c>
      <c r="AL13" s="67" t="n">
        <f aca="false">IF($V13=$AQ$2,$L13/2)+IF($V13=$AR$2,$L13)</f>
        <v>0</v>
      </c>
      <c r="AM13" s="67" t="n">
        <f aca="false">IF($X13=$AQ$2,$L13/2)+IF($X13=$AR$2,$L13)</f>
        <v>0</v>
      </c>
      <c r="AN13" s="80"/>
      <c r="AO13" s="68" t="n">
        <f aca="false">IF($AB13=$AQ$2,$L13/2)+IF($AB13=$AR$2,$L13)</f>
        <v>0</v>
      </c>
      <c r="AP13" s="15"/>
      <c r="AQ13" s="15"/>
      <c r="AR13" s="15"/>
      <c r="AS13" s="15"/>
      <c r="AT13" s="15"/>
      <c r="AU13" s="62" t="n">
        <f aca="false">O13</f>
        <v>5</v>
      </c>
      <c r="AV13" s="63" t="n">
        <f aca="false">COUNTIF($L$5:$L$16,"&lt;"&amp;L13)+COUNTIFS($L$5:$L$16,L13,$N$5:$N$16,"&lt;"&amp;N13)+COUNTIFS($L$5:L$16,L13,$N$5:$N$16,N13,$AU$5:$AU$16,"&lt;"&amp;AU13)+1</f>
        <v>6</v>
      </c>
      <c r="AW13" s="65" t="n">
        <f aca="false">IF(SUM(O14+P14)=0,0,RANK(AV13,$AV$5:$AV$16,0))</f>
        <v>1</v>
      </c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</row>
    <row r="14" customFormat="false" ht="12.75" hidden="false" customHeight="true" outlineLevel="0" collapsed="false">
      <c r="A14" s="76"/>
      <c r="B14" s="49"/>
      <c r="C14" s="50"/>
      <c r="D14" s="50"/>
      <c r="E14" s="51"/>
      <c r="F14" s="51"/>
      <c r="G14" s="52"/>
      <c r="H14" s="51"/>
      <c r="I14" s="51"/>
      <c r="J14" s="51"/>
      <c r="K14" s="51"/>
      <c r="L14" s="53"/>
      <c r="M14" s="51"/>
      <c r="N14" s="54"/>
      <c r="O14" s="69" t="n">
        <f aca="false">SUM($AB14,$Z14,$X14,$V14,$T14,$R14)</f>
        <v>20</v>
      </c>
      <c r="P14" s="70" t="n">
        <f aca="false">SUM($AC14,$AA14,$Y14,$W14,$U14,$S14)</f>
        <v>4</v>
      </c>
      <c r="Q14" s="56"/>
      <c r="R14" s="74" t="n">
        <v>4</v>
      </c>
      <c r="S14" s="73" t="n">
        <v>0</v>
      </c>
      <c r="T14" s="74" t="n">
        <v>4</v>
      </c>
      <c r="U14" s="73" t="n">
        <v>1</v>
      </c>
      <c r="V14" s="74" t="n">
        <v>4</v>
      </c>
      <c r="W14" s="73" t="n">
        <v>0</v>
      </c>
      <c r="X14" s="74" t="n">
        <v>4</v>
      </c>
      <c r="Y14" s="73" t="n">
        <v>1</v>
      </c>
      <c r="Z14" s="81"/>
      <c r="AA14" s="82"/>
      <c r="AB14" s="74" t="n">
        <v>4</v>
      </c>
      <c r="AC14" s="75" t="n">
        <v>2</v>
      </c>
      <c r="AD14" s="61"/>
      <c r="AE14" s="62"/>
      <c r="AF14" s="63"/>
      <c r="AG14" s="64"/>
      <c r="AH14" s="65"/>
      <c r="AI14" s="15"/>
      <c r="AJ14" s="79"/>
      <c r="AK14" s="67"/>
      <c r="AL14" s="67"/>
      <c r="AM14" s="67"/>
      <c r="AN14" s="80"/>
      <c r="AO14" s="68"/>
      <c r="AP14" s="15"/>
      <c r="AQ14" s="15"/>
      <c r="AR14" s="15"/>
      <c r="AS14" s="15"/>
      <c r="AT14" s="15"/>
      <c r="AU14" s="62"/>
      <c r="AV14" s="63"/>
      <c r="AW14" s="6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</row>
    <row r="15" customFormat="false" ht="15.75" hidden="false" customHeight="true" outlineLevel="0" collapsed="false">
      <c r="A15" s="83" t="n">
        <v>6</v>
      </c>
      <c r="B15" s="84" t="s">
        <v>41</v>
      </c>
      <c r="C15" s="85" t="s">
        <v>42</v>
      </c>
      <c r="D15" s="85" t="s">
        <v>35</v>
      </c>
      <c r="E15" s="86" t="n">
        <f aca="false">IF(K15=0,0,IF(G15+F15&lt;1000,1000,G15+F15))</f>
        <v>1000</v>
      </c>
      <c r="F15" s="86" t="n">
        <f aca="false">IF(I15&gt;150,IF(M15&gt;=65,0,SUM((L15-K15*2*10+50)%)*10),IF(I15&lt;-150,IF((L15-K15*2*((G15-J15)/10+50)%)*10&lt;1,0,SUM(L15-K15*2*((G15-J15)/10+50)%)*10),SUM(L15-K15*2*((G15-J15)/10+50)%)*10))</f>
        <v>19.62</v>
      </c>
      <c r="G15" s="87" t="n">
        <v>127.62</v>
      </c>
      <c r="H15" s="86" t="n">
        <f aca="false">IF(Q15=0,0,SUM(31-Q15)*$H$3)</f>
        <v>29</v>
      </c>
      <c r="I15" s="86" t="n">
        <f aca="false">IF(K15=0,0,SUM(G15-J15))</f>
        <v>103.8</v>
      </c>
      <c r="J15" s="86" t="n">
        <f aca="false">IF(K15=0,0,SUM($G$5:$G$16)-G15)/5</f>
        <v>23.82</v>
      </c>
      <c r="K15" s="86" t="n">
        <f aca="false">IF(SUM(O16+P16)=0,0,(IF(R15&lt;=AP2,1)+IF(T15&lt;=AP2,1)+IF(V15&lt;=AP2,1)+IF(X15&lt;=AP2,1)+IF(Z15&lt;=AP2,1)))</f>
        <v>5</v>
      </c>
      <c r="L15" s="88" t="n">
        <f aca="false">SUM(R15:AC15)</f>
        <v>8</v>
      </c>
      <c r="M15" s="86" t="n">
        <f aca="false">IF(K15=0,0,L15/(K15*$AP$2)%)</f>
        <v>80</v>
      </c>
      <c r="N15" s="89" t="n">
        <f aca="false">AO17</f>
        <v>12</v>
      </c>
      <c r="O15" s="55" t="n">
        <f aca="false">IF(SUM(O16+P16)=0,0,IF(P16=0,O16/0.99999,SUM(O16/P16)))</f>
        <v>3.6</v>
      </c>
      <c r="P15" s="55"/>
      <c r="Q15" s="90" t="n">
        <f aca="false">AW15</f>
        <v>2</v>
      </c>
      <c r="R15" s="59" t="n">
        <f aca="false">IF(R16+S16=0,"X",(IF(R16&gt;S16,$AP$2)+IF(R16=S16,$AQ$2)+IF(R16&lt;S16,$AR$2)))</f>
        <v>2</v>
      </c>
      <c r="S15" s="59"/>
      <c r="T15" s="59" t="n">
        <f aca="false">IF(T16+U16=0,"X",(IF(T16&gt;U16,$AP$2)+IF(T16=U16,$AQ$2)+IF(T16&lt;U16,$AR$2)))</f>
        <v>2</v>
      </c>
      <c r="U15" s="59"/>
      <c r="V15" s="59" t="n">
        <f aca="false">IF(V16+W16=0,"X",(IF(V16&gt;W16,$AP$2)+IF(V16=W16,$AQ$2)+IF(V16&lt;W16,$AR$2)))</f>
        <v>2</v>
      </c>
      <c r="W15" s="59"/>
      <c r="X15" s="59" t="n">
        <f aca="false">IF(X16+Y16=0,"X",(IF(X16&gt;Y16,$AP$2)+IF(X16=Y16,$AQ$2)+IF(X16&lt;Y16,$AR$2)))</f>
        <v>2</v>
      </c>
      <c r="Y15" s="59"/>
      <c r="Z15" s="59" t="n">
        <f aca="false">IF(Z16+AA16=0,"X",(IF(Z16&gt;AA16,$AP$2)+IF(Z16=AA16,$AQ$2)+IF(Z16&lt;AA16,$AR$2)))</f>
        <v>0</v>
      </c>
      <c r="AA15" s="59"/>
      <c r="AB15" s="77"/>
      <c r="AC15" s="91"/>
      <c r="AD15" s="61"/>
      <c r="AE15" s="92" t="n">
        <f aca="false">IF(SUM(O16+P16)=0,0,RANK(L15,L5:L16,0))</f>
        <v>2</v>
      </c>
      <c r="AF15" s="93" t="n">
        <f aca="false">IF(SUM(O16+P16)=0,0,RANK(N15,N$5:N$16,0))</f>
        <v>2</v>
      </c>
      <c r="AG15" s="94" t="n">
        <f aca="false">IF(SUM(O16+P16)=0,0,(COUNTIF($L$5:$L$16,"&lt;"&amp;L15)+COUNTIFS($L$5:$L$16,L15,$N$5:$N$16,"&lt;"&amp;N15)+1))</f>
        <v>5</v>
      </c>
      <c r="AH15" s="95" t="n">
        <f aca="false">IF(SUM(O16+P16)=0,0,RANK(AU15,$AU$5:$AU$16,0))</f>
        <v>2</v>
      </c>
      <c r="AI15" s="15"/>
      <c r="AJ15" s="79" t="n">
        <f aca="false">IF($R15=$AQ$2,$L15/2)+IF($R15=$AR$2,$L15)</f>
        <v>0</v>
      </c>
      <c r="AK15" s="67" t="n">
        <f aca="false">IF($T15=$AQ$2,$L15/2)+IF($T15=$AR$2,$L15)</f>
        <v>0</v>
      </c>
      <c r="AL15" s="67" t="n">
        <f aca="false">IF($V15=$AQ$2,$L15/2)+IF($V15=$AR$2,$L15)</f>
        <v>0</v>
      </c>
      <c r="AM15" s="67" t="n">
        <f aca="false">IF($X15=$AQ$2,$L15/2)+IF($X15=$AR$2,$L15)</f>
        <v>0</v>
      </c>
      <c r="AN15" s="67" t="n">
        <f aca="false">IF($Z15=$AQ$2,$L15/2)+IF($Z15=$AR$2,$L15)</f>
        <v>8</v>
      </c>
      <c r="AO15" s="96"/>
      <c r="AP15" s="15"/>
      <c r="AQ15" s="15"/>
      <c r="AR15" s="15"/>
      <c r="AS15" s="15"/>
      <c r="AT15" s="15"/>
      <c r="AU15" s="92" t="n">
        <f aca="false">O15</f>
        <v>3.6</v>
      </c>
      <c r="AV15" s="93" t="n">
        <f aca="false">COUNTIF($L$5:$L$16,"&lt;"&amp;L15)+COUNTIFS($L$5:$L$16,L15,$N$5:$N$16,"&lt;"&amp;N15)+COUNTIFS($L$5:L$16,L15,$N$5:$N$16,N15,$AU$5:$AU$16,"&lt;"&amp;AU15)+1</f>
        <v>5</v>
      </c>
      <c r="AW15" s="95" t="n">
        <f aca="false">IF(SUM(O16+P16)=0,0,RANK(AV15,$AV$5:$AV$16,0))</f>
        <v>2</v>
      </c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</row>
    <row r="16" customFormat="false" ht="12.75" hidden="false" customHeight="true" outlineLevel="0" collapsed="false">
      <c r="A16" s="83"/>
      <c r="B16" s="84"/>
      <c r="C16" s="85"/>
      <c r="D16" s="85"/>
      <c r="E16" s="86"/>
      <c r="F16" s="86"/>
      <c r="G16" s="87"/>
      <c r="H16" s="86"/>
      <c r="I16" s="86"/>
      <c r="J16" s="86"/>
      <c r="K16" s="86"/>
      <c r="L16" s="88"/>
      <c r="M16" s="86"/>
      <c r="N16" s="89"/>
      <c r="O16" s="97" t="n">
        <f aca="false">SUM($AB16,$Z16,$X16,$V16,$T16,$R16)</f>
        <v>18</v>
      </c>
      <c r="P16" s="98" t="n">
        <f aca="false">SUM($AC16,$AA16,$Y16,$W16,$U16,$S16)</f>
        <v>5</v>
      </c>
      <c r="Q16" s="90"/>
      <c r="R16" s="99" t="n">
        <v>4</v>
      </c>
      <c r="S16" s="100" t="n">
        <v>0</v>
      </c>
      <c r="T16" s="99" t="n">
        <v>4</v>
      </c>
      <c r="U16" s="100" t="n">
        <v>0</v>
      </c>
      <c r="V16" s="99" t="n">
        <v>4</v>
      </c>
      <c r="W16" s="100" t="n">
        <v>0</v>
      </c>
      <c r="X16" s="99" t="n">
        <v>4</v>
      </c>
      <c r="Y16" s="100" t="n">
        <v>1</v>
      </c>
      <c r="Z16" s="99" t="n">
        <v>2</v>
      </c>
      <c r="AA16" s="100" t="n">
        <v>4</v>
      </c>
      <c r="AB16" s="101"/>
      <c r="AC16" s="102"/>
      <c r="AD16" s="61"/>
      <c r="AE16" s="92"/>
      <c r="AF16" s="93"/>
      <c r="AG16" s="94"/>
      <c r="AH16" s="95"/>
      <c r="AI16" s="15"/>
      <c r="AJ16" s="79"/>
      <c r="AK16" s="67"/>
      <c r="AL16" s="67"/>
      <c r="AM16" s="67"/>
      <c r="AN16" s="67"/>
      <c r="AO16" s="96"/>
      <c r="AP16" s="15"/>
      <c r="AQ16" s="15"/>
      <c r="AR16" s="15"/>
      <c r="AS16" s="15"/>
      <c r="AT16" s="15"/>
      <c r="AU16" s="92"/>
      <c r="AV16" s="93"/>
      <c r="AW16" s="9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</row>
    <row r="17" customFormat="false" ht="21.75" hidden="false" customHeight="true" outlineLevel="0" collapsed="false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03" t="n">
        <f aca="false">SUM(AJ5:AJ16)</f>
        <v>0</v>
      </c>
      <c r="AK17" s="104" t="n">
        <f aca="false">SUM(AK5:AK16)</f>
        <v>2</v>
      </c>
      <c r="AL17" s="104" t="n">
        <f aca="false">SUM(AL5:AL16)</f>
        <v>0</v>
      </c>
      <c r="AM17" s="104" t="n">
        <f aca="false">SUM(AM5:AM16)</f>
        <v>6</v>
      </c>
      <c r="AN17" s="104" t="n">
        <f aca="false">SUM(AN5:AN16)</f>
        <v>20</v>
      </c>
      <c r="AO17" s="105" t="n">
        <f aca="false">SUM(AO5:AO16)</f>
        <v>12</v>
      </c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</row>
    <row r="18" customFormat="false" ht="18.75" hidden="false" customHeight="true" outlineLevel="0" collapsed="false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</row>
    <row r="19" customFormat="false" ht="18" hidden="false" customHeight="true" outlineLevel="0" collapsed="false">
      <c r="A19" s="15"/>
      <c r="B19" s="106" t="s">
        <v>43</v>
      </c>
      <c r="C19" s="107" t="s">
        <v>44</v>
      </c>
      <c r="D19" s="107"/>
      <c r="E19" s="107"/>
      <c r="F19" s="107"/>
      <c r="G19" s="107"/>
      <c r="H19" s="107"/>
      <c r="I19" s="107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</row>
    <row r="20" customFormat="false" ht="13.2" hidden="false" customHeight="false" outlineLevel="0" collapsed="false">
      <c r="A20" s="15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</row>
    <row r="21" customFormat="false" ht="13.2" hidden="false" customHeight="false" outlineLevel="0" collapsed="false">
      <c r="A21" s="15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</row>
    <row r="22" customFormat="false" ht="18" hidden="false" customHeight="true" outlineLevel="0" collapsed="false">
      <c r="A22" s="15"/>
      <c r="B22" s="109" t="n">
        <v>45157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</row>
    <row r="23" customFormat="false" ht="13.2" hidden="false" customHeight="false" outlineLevel="0" collapsed="false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</row>
    <row r="24" customFormat="false" ht="13.2" hidden="false" customHeight="false" outlineLevel="0" collapsed="false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</row>
    <row r="25" customFormat="false" ht="13.2" hidden="false" customHeight="false" outlineLevel="0" collapsed="false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</row>
    <row r="26" customFormat="false" ht="13.2" hidden="false" customHeight="false" outlineLevel="0" collapsed="false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</row>
    <row r="27" customFormat="false" ht="13.2" hidden="false" customHeight="false" outlineLevel="0" collapsed="false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</row>
    <row r="28" customFormat="false" ht="13.2" hidden="false" customHeight="false" outlineLevel="0" collapsed="false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</row>
    <row r="29" customFormat="false" ht="13.2" hidden="false" customHeight="false" outlineLevel="0" collapsed="false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</row>
    <row r="30" customFormat="false" ht="13.2" hidden="false" customHeight="false" outlineLevel="0" collapsed="false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</row>
    <row r="31" customFormat="false" ht="13.2" hidden="false" customHeight="false" outlineLevel="0" collapsed="false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</row>
    <row r="32" customFormat="false" ht="13.2" hidden="false" customHeight="false" outlineLevel="0" collapsed="false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</row>
    <row r="33" customFormat="false" ht="13.2" hidden="false" customHeight="false" outlineLevel="0" collapsed="false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</row>
    <row r="34" customFormat="false" ht="13.2" hidden="false" customHeight="false" outlineLevel="0" collapsed="false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</row>
    <row r="35" customFormat="false" ht="13.2" hidden="false" customHeight="false" outlineLevel="0" collapsed="false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</row>
    <row r="36" customFormat="false" ht="13.2" hidden="false" customHeight="false" outlineLevel="0" collapsed="false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</row>
    <row r="37" customFormat="false" ht="13.2" hidden="false" customHeight="false" outlineLevel="0" collapsed="false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</row>
    <row r="38" customFormat="false" ht="13.2" hidden="false" customHeight="false" outlineLevel="0" collapsed="false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</row>
    <row r="39" customFormat="false" ht="13.2" hidden="false" customHeight="false" outlineLevel="0" collapsed="false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</row>
    <row r="40" customFormat="false" ht="13.2" hidden="false" customHeight="false" outlineLevel="0" collapsed="false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</row>
    <row r="41" customFormat="false" ht="13.2" hidden="false" customHeight="false" outlineLevel="0" collapsed="false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</row>
    <row r="42" customFormat="false" ht="13.2" hidden="false" customHeight="false" outlineLevel="0" collapsed="false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</row>
    <row r="43" customFormat="false" ht="13.2" hidden="false" customHeight="false" outlineLevel="0" collapsed="false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</row>
    <row r="44" customFormat="false" ht="13.2" hidden="false" customHeight="false" outlineLevel="0" collapsed="false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</row>
    <row r="45" customFormat="false" ht="13.2" hidden="false" customHeight="false" outlineLevel="0" collapsed="false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</row>
    <row r="46" customFormat="false" ht="13.2" hidden="false" customHeight="false" outlineLevel="0" collapsed="false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</row>
    <row r="47" customFormat="false" ht="13.2" hidden="false" customHeight="false" outlineLevel="0" collapsed="false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</row>
    <row r="48" customFormat="false" ht="13.2" hidden="false" customHeight="false" outlineLevel="0" collapsed="false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</row>
    <row r="49" customFormat="false" ht="13.2" hidden="false" customHeight="false" outlineLevel="0" collapsed="false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</row>
    <row r="50" customFormat="false" ht="13.2" hidden="false" customHeight="false" outlineLevel="0" collapsed="false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</row>
    <row r="51" customFormat="false" ht="13.2" hidden="false" customHeight="false" outlineLevel="0" collapsed="false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</row>
    <row r="52" customFormat="false" ht="13.2" hidden="false" customHeight="false" outlineLevel="0" collapsed="false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</row>
    <row r="53" customFormat="false" ht="13.2" hidden="false" customHeight="false" outlineLevel="0" collapsed="false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</row>
    <row r="54" customFormat="false" ht="13.2" hidden="false" customHeight="false" outlineLevel="0" collapsed="false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</row>
    <row r="55" customFormat="false" ht="13.2" hidden="false" customHeight="false" outlineLevel="0" collapsed="false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</row>
    <row r="56" customFormat="false" ht="13.2" hidden="false" customHeight="false" outlineLevel="0" collapsed="false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</row>
    <row r="57" customFormat="false" ht="13.2" hidden="false" customHeight="false" outlineLevel="0" collapsed="false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</row>
    <row r="58" customFormat="false" ht="13.2" hidden="false" customHeight="false" outlineLevel="0" collapsed="false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</row>
    <row r="59" customFormat="false" ht="13.2" hidden="false" customHeight="false" outlineLevel="0" collapsed="false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</row>
    <row r="60" customFormat="false" ht="13.2" hidden="false" customHeight="false" outlineLevel="0" collapsed="false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</row>
    <row r="61" customFormat="false" ht="13.2" hidden="false" customHeight="false" outlineLevel="0" collapsed="false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</row>
    <row r="62" customFormat="false" ht="13.2" hidden="false" customHeight="false" outlineLevel="0" collapsed="false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</row>
    <row r="63" customFormat="false" ht="13.2" hidden="false" customHeight="false" outlineLevel="0" collapsed="false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</row>
    <row r="64" customFormat="false" ht="13.2" hidden="false" customHeight="false" outlineLevel="0" collapsed="false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</row>
    <row r="65" customFormat="false" ht="13.2" hidden="false" customHeight="false" outlineLevel="0" collapsed="false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</row>
    <row r="66" customFormat="false" ht="13.2" hidden="false" customHeight="false" outlineLevel="0" collapsed="false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</row>
    <row r="67" customFormat="false" ht="13.2" hidden="false" customHeight="false" outlineLevel="0" collapsed="false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</row>
    <row r="68" customFormat="false" ht="13.2" hidden="false" customHeight="false" outlineLevel="0" collapsed="false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</row>
    <row r="69" customFormat="false" ht="13.2" hidden="false" customHeight="false" outlineLevel="0" collapsed="false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</row>
    <row r="70" customFormat="false" ht="13.2" hidden="false" customHeight="false" outlineLevel="0" collapsed="false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</row>
    <row r="71" customFormat="false" ht="13.2" hidden="false" customHeight="false" outlineLevel="0" collapsed="false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</row>
    <row r="72" customFormat="false" ht="13.2" hidden="false" customHeight="false" outlineLevel="0" collapsed="false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</row>
    <row r="73" customFormat="false" ht="13.2" hidden="false" customHeight="false" outlineLevel="0" collapsed="false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</row>
    <row r="74" customFormat="false" ht="13.2" hidden="false" customHeight="false" outlineLevel="0" collapsed="false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</row>
    <row r="75" customFormat="false" ht="13.2" hidden="false" customHeight="false" outlineLevel="0" collapsed="false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</row>
    <row r="76" customFormat="false" ht="13.2" hidden="false" customHeight="false" outlineLevel="0" collapsed="false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</row>
    <row r="77" customFormat="false" ht="13.2" hidden="false" customHeight="false" outlineLevel="0" collapsed="false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</row>
    <row r="78" customFormat="false" ht="13.2" hidden="false" customHeight="false" outlineLevel="0" collapsed="false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</row>
    <row r="79" customFormat="false" ht="13.2" hidden="false" customHeight="false" outlineLevel="0" collapsed="false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</row>
    <row r="80" customFormat="false" ht="13.2" hidden="false" customHeight="false" outlineLevel="0" collapsed="false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</row>
    <row r="81" customFormat="false" ht="13.2" hidden="false" customHeight="false" outlineLevel="0" collapsed="false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</row>
    <row r="82" customFormat="false" ht="13.2" hidden="false" customHeight="false" outlineLevel="0" collapsed="false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</row>
    <row r="83" customFormat="false" ht="13.2" hidden="false" customHeight="false" outlineLevel="0" collapsed="false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</row>
    <row r="84" customFormat="false" ht="13.2" hidden="false" customHeight="false" outlineLevel="0" collapsed="false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</row>
    <row r="85" customFormat="false" ht="13.2" hidden="false" customHeight="false" outlineLevel="0" collapsed="false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</row>
    <row r="86" customFormat="false" ht="13.2" hidden="false" customHeight="false" outlineLevel="0" collapsed="false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</row>
    <row r="87" customFormat="false" ht="13.2" hidden="false" customHeight="false" outlineLevel="0" collapsed="false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</row>
    <row r="88" customFormat="false" ht="13.2" hidden="false" customHeight="false" outlineLevel="0" collapsed="false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</row>
    <row r="89" customFormat="false" ht="13.2" hidden="false" customHeight="false" outlineLevel="0" collapsed="false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</row>
    <row r="90" customFormat="false" ht="13.2" hidden="false" customHeight="false" outlineLevel="0" collapsed="false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</row>
    <row r="91" customFormat="false" ht="13.2" hidden="false" customHeight="false" outlineLevel="0" collapsed="false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</row>
    <row r="92" customFormat="false" ht="13.2" hidden="false" customHeight="false" outlineLevel="0" collapsed="false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</row>
    <row r="93" customFormat="false" ht="13.2" hidden="false" customHeight="false" outlineLevel="0" collapsed="false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</row>
    <row r="94" customFormat="false" ht="13.2" hidden="false" customHeight="false" outlineLevel="0" collapsed="false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</row>
    <row r="95" customFormat="false" ht="13.2" hidden="false" customHeight="false" outlineLevel="0" collapsed="false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</row>
    <row r="96" customFormat="false" ht="13.2" hidden="false" customHeight="false" outlineLevel="0" collapsed="false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</row>
    <row r="97" customFormat="false" ht="13.2" hidden="false" customHeight="false" outlineLevel="0" collapsed="false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</row>
    <row r="98" customFormat="false" ht="13.2" hidden="false" customHeight="false" outlineLevel="0" collapsed="false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</row>
    <row r="99" customFormat="false" ht="13.2" hidden="false" customHeight="false" outlineLevel="0" collapsed="false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</row>
    <row r="100" customFormat="false" ht="13.2" hidden="false" customHeight="false" outlineLevel="0" collapsed="false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</row>
    <row r="101" customFormat="false" ht="13.2" hidden="false" customHeight="false" outlineLevel="0" collapsed="false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</row>
    <row r="102" customFormat="false" ht="13.2" hidden="false" customHeight="false" outlineLevel="0" collapsed="false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</row>
    <row r="103" customFormat="false" ht="13.2" hidden="false" customHeight="false" outlineLevel="0" collapsed="false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</row>
    <row r="104" customFormat="false" ht="13.2" hidden="false" customHeight="false" outlineLevel="0" collapsed="false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</row>
    <row r="105" customFormat="false" ht="13.2" hidden="false" customHeight="false" outlineLevel="0" collapsed="false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</row>
    <row r="106" customFormat="false" ht="13.2" hidden="false" customHeight="false" outlineLevel="0" collapsed="false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</row>
    <row r="107" customFormat="false" ht="13.2" hidden="false" customHeight="false" outlineLevel="0" collapsed="false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</row>
    <row r="108" customFormat="false" ht="13.2" hidden="false" customHeight="false" outlineLevel="0" collapsed="false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</row>
    <row r="109" customFormat="false" ht="13.2" hidden="false" customHeight="false" outlineLevel="0" collapsed="false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</row>
    <row r="110" customFormat="false" ht="13.2" hidden="false" customHeight="false" outlineLevel="0" collapsed="false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</row>
    <row r="111" customFormat="false" ht="13.2" hidden="false" customHeight="false" outlineLevel="0" collapsed="false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</row>
    <row r="112" customFormat="false" ht="13.2" hidden="false" customHeight="false" outlineLevel="0" collapsed="false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</row>
    <row r="113" customFormat="false" ht="13.2" hidden="false" customHeight="false" outlineLevel="0" collapsed="false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</row>
    <row r="114" customFormat="false" ht="13.2" hidden="false" customHeight="false" outlineLevel="0" collapsed="false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</row>
    <row r="115" customFormat="false" ht="13.2" hidden="false" customHeight="false" outlineLevel="0" collapsed="false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</row>
    <row r="116" customFormat="false" ht="13.2" hidden="false" customHeight="false" outlineLevel="0" collapsed="false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</row>
    <row r="117" customFormat="false" ht="13.2" hidden="false" customHeight="false" outlineLevel="0" collapsed="false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</row>
    <row r="118" customFormat="false" ht="13.2" hidden="false" customHeight="false" outlineLevel="0" collapsed="false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</row>
    <row r="119" customFormat="false" ht="13.2" hidden="false" customHeight="false" outlineLevel="0" collapsed="false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</row>
    <row r="120" customFormat="false" ht="13.2" hidden="false" customHeight="false" outlineLevel="0" collapsed="false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</row>
    <row r="121" customFormat="false" ht="13.2" hidden="false" customHeight="false" outlineLevel="0" collapsed="false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</row>
    <row r="122" customFormat="false" ht="13.2" hidden="false" customHeight="false" outlineLevel="0" collapsed="false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</row>
    <row r="123" customFormat="false" ht="13.2" hidden="false" customHeight="false" outlineLevel="0" collapsed="false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</row>
    <row r="124" customFormat="false" ht="13.2" hidden="false" customHeight="false" outlineLevel="0" collapsed="false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</row>
    <row r="125" customFormat="false" ht="13.2" hidden="false" customHeight="false" outlineLevel="0" collapsed="false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</row>
    <row r="126" customFormat="false" ht="13.2" hidden="false" customHeight="false" outlineLevel="0" collapsed="false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</row>
    <row r="127" customFormat="false" ht="13.2" hidden="false" customHeight="false" outlineLevel="0" collapsed="false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</row>
    <row r="128" customFormat="false" ht="13.2" hidden="false" customHeight="false" outlineLevel="0" collapsed="false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</row>
    <row r="129" customFormat="false" ht="13.2" hidden="false" customHeight="false" outlineLevel="0" collapsed="false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</row>
    <row r="130" customFormat="false" ht="13.2" hidden="false" customHeight="false" outlineLevel="0" collapsed="false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</row>
    <row r="131" customFormat="false" ht="13.2" hidden="false" customHeight="false" outlineLevel="0" collapsed="false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</row>
    <row r="132" customFormat="false" ht="13.2" hidden="false" customHeight="false" outlineLevel="0" collapsed="false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</row>
    <row r="133" customFormat="false" ht="13.2" hidden="false" customHeight="false" outlineLevel="0" collapsed="false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</row>
    <row r="134" customFormat="false" ht="13.2" hidden="false" customHeight="false" outlineLevel="0" collapsed="false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</row>
    <row r="135" customFormat="false" ht="13.2" hidden="false" customHeight="false" outlineLevel="0" collapsed="false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</row>
    <row r="136" customFormat="false" ht="13.2" hidden="false" customHeight="false" outlineLevel="0" collapsed="false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</row>
    <row r="137" customFormat="false" ht="13.2" hidden="false" customHeight="false" outlineLevel="0" collapsed="false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</row>
    <row r="138" customFormat="false" ht="13.2" hidden="false" customHeight="false" outlineLevel="0" collapsed="false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</row>
    <row r="139" customFormat="false" ht="13.2" hidden="false" customHeight="false" outlineLevel="0" collapsed="false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</row>
    <row r="140" customFormat="false" ht="13.2" hidden="false" customHeight="false" outlineLevel="0" collapsed="false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</row>
    <row r="141" customFormat="false" ht="13.2" hidden="false" customHeight="false" outlineLevel="0" collapsed="false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</row>
    <row r="142" customFormat="false" ht="13.2" hidden="false" customHeight="false" outlineLevel="0" collapsed="false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</row>
    <row r="143" customFormat="false" ht="13.2" hidden="false" customHeight="false" outlineLevel="0" collapsed="false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</row>
    <row r="144" customFormat="false" ht="13.2" hidden="false" customHeight="false" outlineLevel="0" collapsed="false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</row>
    <row r="145" customFormat="false" ht="13.2" hidden="false" customHeight="false" outlineLevel="0" collapsed="false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</row>
    <row r="146" customFormat="false" ht="13.2" hidden="false" customHeight="false" outlineLevel="0" collapsed="false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</row>
    <row r="147" customFormat="false" ht="13.2" hidden="false" customHeight="false" outlineLevel="0" collapsed="false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</row>
    <row r="148" customFormat="false" ht="13.2" hidden="false" customHeight="false" outlineLevel="0" collapsed="false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</row>
    <row r="149" customFormat="false" ht="13.2" hidden="false" customHeight="false" outlineLevel="0" collapsed="false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</row>
    <row r="150" customFormat="false" ht="13.2" hidden="false" customHeight="false" outlineLevel="0" collapsed="false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</row>
    <row r="151" customFormat="false" ht="13.2" hidden="false" customHeight="false" outlineLevel="0" collapsed="false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</row>
    <row r="152" customFormat="false" ht="13.2" hidden="false" customHeight="false" outlineLevel="0" collapsed="false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</row>
    <row r="153" customFormat="false" ht="13.2" hidden="false" customHeight="false" outlineLevel="0" collapsed="false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</row>
    <row r="154" customFormat="false" ht="13.2" hidden="false" customHeight="false" outlineLevel="0" collapsed="false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</row>
    <row r="155" customFormat="false" ht="13.2" hidden="false" customHeight="false" outlineLevel="0" collapsed="false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</row>
    <row r="156" customFormat="false" ht="13.2" hidden="false" customHeight="false" outlineLevel="0" collapsed="false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</row>
    <row r="157" customFormat="false" ht="13.2" hidden="false" customHeight="false" outlineLevel="0" collapsed="false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</row>
    <row r="158" customFormat="false" ht="13.2" hidden="false" customHeight="false" outlineLevel="0" collapsed="false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</row>
    <row r="159" customFormat="false" ht="13.2" hidden="false" customHeight="false" outlineLevel="0" collapsed="false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</row>
    <row r="160" customFormat="false" ht="13.2" hidden="false" customHeight="false" outlineLevel="0" collapsed="false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</row>
    <row r="161" customFormat="false" ht="13.2" hidden="false" customHeight="false" outlineLevel="0" collapsed="false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</row>
    <row r="162" customFormat="false" ht="13.2" hidden="false" customHeight="false" outlineLevel="0" collapsed="false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</row>
    <row r="163" customFormat="false" ht="13.2" hidden="false" customHeight="false" outlineLevel="0" collapsed="false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</row>
    <row r="164" customFormat="false" ht="13.2" hidden="false" customHeight="false" outlineLevel="0" collapsed="false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</row>
    <row r="165" customFormat="false" ht="13.2" hidden="false" customHeight="false" outlineLevel="0" collapsed="false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</row>
    <row r="166" customFormat="false" ht="13.2" hidden="false" customHeight="false" outlineLevel="0" collapsed="false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</row>
    <row r="167" customFormat="false" ht="13.2" hidden="false" customHeight="false" outlineLevel="0" collapsed="false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</row>
    <row r="168" customFormat="false" ht="13.2" hidden="false" customHeight="false" outlineLevel="0" collapsed="false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</row>
    <row r="169" customFormat="false" ht="13.2" hidden="false" customHeight="false" outlineLevel="0" collapsed="false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</row>
    <row r="170" customFormat="false" ht="13.2" hidden="false" customHeight="false" outlineLevel="0" collapsed="false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</row>
    <row r="171" customFormat="false" ht="13.2" hidden="false" customHeight="false" outlineLevel="0" collapsed="false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</row>
    <row r="172" customFormat="false" ht="13.2" hidden="false" customHeight="false" outlineLevel="0" collapsed="false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</row>
    <row r="173" customFormat="false" ht="13.2" hidden="false" customHeight="false" outlineLevel="0" collapsed="false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</row>
    <row r="174" customFormat="false" ht="13.2" hidden="false" customHeight="false" outlineLevel="0" collapsed="false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</row>
    <row r="175" customFormat="false" ht="13.2" hidden="false" customHeight="false" outlineLevel="0" collapsed="false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</row>
    <row r="176" customFormat="false" ht="13.2" hidden="false" customHeight="false" outlineLevel="0" collapsed="false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</row>
    <row r="177" customFormat="false" ht="13.2" hidden="false" customHeight="false" outlineLevel="0" collapsed="false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</row>
    <row r="178" customFormat="false" ht="13.2" hidden="false" customHeight="false" outlineLevel="0" collapsed="false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</row>
    <row r="179" customFormat="false" ht="13.2" hidden="false" customHeight="false" outlineLevel="0" collapsed="false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</row>
    <row r="180" customFormat="false" ht="13.2" hidden="false" customHeight="false" outlineLevel="0" collapsed="false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</row>
    <row r="181" customFormat="false" ht="13.2" hidden="false" customHeight="false" outlineLevel="0" collapsed="false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</row>
    <row r="182" customFormat="false" ht="13.2" hidden="false" customHeight="false" outlineLevel="0" collapsed="false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</row>
    <row r="183" customFormat="false" ht="13.2" hidden="false" customHeight="false" outlineLevel="0" collapsed="false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</row>
    <row r="184" customFormat="false" ht="13.2" hidden="false" customHeight="false" outlineLevel="0" collapsed="false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</row>
    <row r="185" customFormat="false" ht="13.2" hidden="false" customHeight="false" outlineLevel="0" collapsed="false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</row>
    <row r="186" customFormat="false" ht="13.2" hidden="false" customHeight="false" outlineLevel="0" collapsed="false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</row>
    <row r="187" customFormat="false" ht="13.2" hidden="false" customHeight="false" outlineLevel="0" collapsed="false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</row>
    <row r="188" customFormat="false" ht="13.2" hidden="false" customHeight="false" outlineLevel="0" collapsed="false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</row>
    <row r="189" customFormat="false" ht="13.2" hidden="false" customHeight="false" outlineLevel="0" collapsed="false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</row>
    <row r="190" customFormat="false" ht="13.2" hidden="false" customHeight="false" outlineLevel="0" collapsed="false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</row>
    <row r="191" customFormat="false" ht="13.2" hidden="false" customHeight="false" outlineLevel="0" collapsed="false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</row>
    <row r="192" customFormat="false" ht="13.2" hidden="false" customHeight="false" outlineLevel="0" collapsed="false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</row>
    <row r="193" customFormat="false" ht="13.2" hidden="false" customHeight="false" outlineLevel="0" collapsed="false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</row>
    <row r="194" customFormat="false" ht="13.2" hidden="false" customHeight="false" outlineLevel="0" collapsed="false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</row>
    <row r="195" customFormat="false" ht="13.2" hidden="false" customHeight="false" outlineLevel="0" collapsed="false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</row>
    <row r="196" customFormat="false" ht="13.2" hidden="false" customHeight="false" outlineLevel="0" collapsed="false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</row>
    <row r="197" customFormat="false" ht="13.2" hidden="false" customHeight="false" outlineLevel="0" collapsed="false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</row>
    <row r="198" customFormat="false" ht="13.2" hidden="false" customHeight="false" outlineLevel="0" collapsed="false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</row>
    <row r="199" customFormat="false" ht="13.2" hidden="false" customHeight="false" outlineLevel="0" collapsed="false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</row>
    <row r="200" customFormat="false" ht="13.2" hidden="false" customHeight="false" outlineLevel="0" collapsed="false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</row>
    <row r="201" customFormat="false" ht="13.2" hidden="false" customHeight="false" outlineLevel="0" collapsed="false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</row>
    <row r="202" customFormat="false" ht="13.2" hidden="false" customHeight="false" outlineLevel="0" collapsed="false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</row>
    <row r="203" customFormat="false" ht="13.2" hidden="false" customHeight="false" outlineLevel="0" collapsed="false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</row>
    <row r="204" customFormat="false" ht="13.2" hidden="false" customHeight="false" outlineLevel="0" collapsed="false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</row>
    <row r="205" customFormat="false" ht="13.2" hidden="false" customHeight="false" outlineLevel="0" collapsed="false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</row>
    <row r="206" customFormat="false" ht="13.2" hidden="false" customHeight="false" outlineLevel="0" collapsed="false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</row>
    <row r="207" customFormat="false" ht="13.2" hidden="false" customHeight="false" outlineLevel="0" collapsed="false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</row>
    <row r="208" customFormat="false" ht="13.2" hidden="false" customHeight="false" outlineLevel="0" collapsed="false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</row>
    <row r="209" customFormat="false" ht="13.2" hidden="false" customHeight="false" outlineLevel="0" collapsed="false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</row>
    <row r="210" customFormat="false" ht="13.2" hidden="false" customHeight="false" outlineLevel="0" collapsed="false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</row>
    <row r="211" customFormat="false" ht="13.2" hidden="false" customHeight="false" outlineLevel="0" collapsed="false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</row>
    <row r="212" customFormat="false" ht="13.2" hidden="false" customHeight="false" outlineLevel="0" collapsed="false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</row>
    <row r="213" customFormat="false" ht="13.2" hidden="false" customHeight="false" outlineLevel="0" collapsed="false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</row>
    <row r="214" customFormat="false" ht="13.2" hidden="false" customHeight="false" outlineLevel="0" collapsed="false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</row>
    <row r="215" customFormat="false" ht="13.2" hidden="false" customHeight="false" outlineLevel="0" collapsed="false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</row>
    <row r="216" customFormat="false" ht="13.2" hidden="false" customHeight="false" outlineLevel="0" collapsed="false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</row>
    <row r="217" customFormat="false" ht="13.2" hidden="false" customHeight="false" outlineLevel="0" collapsed="false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</row>
    <row r="218" customFormat="false" ht="13.2" hidden="false" customHeight="false" outlineLevel="0" collapsed="false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</row>
    <row r="219" customFormat="false" ht="13.2" hidden="false" customHeight="false" outlineLevel="0" collapsed="false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</row>
    <row r="220" customFormat="false" ht="13.2" hidden="false" customHeight="false" outlineLevel="0" collapsed="false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</row>
    <row r="221" customFormat="false" ht="13.2" hidden="false" customHeight="false" outlineLevel="0" collapsed="false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</row>
    <row r="222" customFormat="false" ht="13.2" hidden="false" customHeight="false" outlineLevel="0" collapsed="false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</row>
    <row r="223" customFormat="false" ht="13.2" hidden="false" customHeight="false" outlineLevel="0" collapsed="false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</row>
    <row r="224" customFormat="false" ht="13.2" hidden="false" customHeight="false" outlineLevel="0" collapsed="false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</row>
    <row r="225" customFormat="false" ht="13.2" hidden="false" customHeight="false" outlineLevel="0" collapsed="false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</row>
    <row r="226" customFormat="false" ht="13.2" hidden="false" customHeight="false" outlineLevel="0" collapsed="false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</row>
    <row r="227" customFormat="false" ht="13.2" hidden="false" customHeight="false" outlineLevel="0" collapsed="false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</row>
    <row r="228" customFormat="false" ht="13.2" hidden="false" customHeight="false" outlineLevel="0" collapsed="false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</row>
    <row r="229" customFormat="false" ht="13.2" hidden="false" customHeight="false" outlineLevel="0" collapsed="false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</row>
    <row r="230" customFormat="false" ht="13.2" hidden="false" customHeight="false" outlineLevel="0" collapsed="false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</row>
    <row r="231" customFormat="false" ht="13.2" hidden="false" customHeight="false" outlineLevel="0" collapsed="false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</row>
    <row r="232" customFormat="false" ht="13.2" hidden="false" customHeight="false" outlineLevel="0" collapsed="false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</row>
    <row r="233" customFormat="false" ht="13.2" hidden="false" customHeight="false" outlineLevel="0" collapsed="false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</row>
    <row r="234" customFormat="false" ht="13.2" hidden="false" customHeight="false" outlineLevel="0" collapsed="false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</row>
    <row r="235" customFormat="false" ht="13.2" hidden="false" customHeight="false" outlineLevel="0" collapsed="false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</row>
    <row r="236" customFormat="false" ht="13.2" hidden="false" customHeight="false" outlineLevel="0" collapsed="false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</row>
    <row r="237" customFormat="false" ht="13.2" hidden="false" customHeight="false" outlineLevel="0" collapsed="false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</row>
    <row r="238" customFormat="false" ht="13.2" hidden="false" customHeight="false" outlineLevel="0" collapsed="false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</row>
    <row r="239" customFormat="false" ht="13.2" hidden="false" customHeight="false" outlineLevel="0" collapsed="false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</row>
    <row r="240" customFormat="false" ht="13.2" hidden="false" customHeight="false" outlineLevel="0" collapsed="false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</row>
    <row r="241" customFormat="false" ht="13.2" hidden="false" customHeight="false" outlineLevel="0" collapsed="false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</row>
    <row r="242" customFormat="false" ht="13.2" hidden="false" customHeight="false" outlineLevel="0" collapsed="false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</row>
    <row r="243" customFormat="false" ht="13.2" hidden="false" customHeight="false" outlineLevel="0" collapsed="false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</row>
    <row r="244" customFormat="false" ht="13.2" hidden="false" customHeight="false" outlineLevel="0" collapsed="false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</row>
    <row r="245" customFormat="false" ht="13.2" hidden="false" customHeight="false" outlineLevel="0" collapsed="false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</row>
    <row r="246" customFormat="false" ht="13.2" hidden="false" customHeight="false" outlineLevel="0" collapsed="false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</row>
    <row r="247" customFormat="false" ht="13.2" hidden="false" customHeight="false" outlineLevel="0" collapsed="false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</row>
    <row r="248" customFormat="false" ht="13.2" hidden="false" customHeight="false" outlineLevel="0" collapsed="false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</row>
    <row r="249" customFormat="false" ht="13.2" hidden="false" customHeight="false" outlineLevel="0" collapsed="false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</row>
    <row r="250" customFormat="false" ht="13.2" hidden="false" customHeight="false" outlineLevel="0" collapsed="false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</row>
    <row r="251" customFormat="false" ht="13.2" hidden="false" customHeight="false" outlineLevel="0" collapsed="false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</row>
    <row r="252" customFormat="false" ht="13.2" hidden="false" customHeight="false" outlineLevel="0" collapsed="false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</row>
    <row r="253" customFormat="false" ht="13.2" hidden="false" customHeight="false" outlineLevel="0" collapsed="false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</row>
    <row r="254" customFormat="false" ht="13.2" hidden="false" customHeight="false" outlineLevel="0" collapsed="false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</row>
    <row r="255" customFormat="false" ht="13.2" hidden="false" customHeight="false" outlineLevel="0" collapsed="false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</row>
    <row r="256" customFormat="false" ht="13.2" hidden="false" customHeight="false" outlineLevel="0" collapsed="false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</row>
    <row r="257" customFormat="false" ht="13.2" hidden="false" customHeight="false" outlineLevel="0" collapsed="false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</row>
    <row r="258" customFormat="false" ht="13.2" hidden="false" customHeight="false" outlineLevel="0" collapsed="false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</row>
    <row r="259" customFormat="false" ht="13.2" hidden="false" customHeight="false" outlineLevel="0" collapsed="false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</row>
    <row r="260" customFormat="false" ht="13.2" hidden="false" customHeight="false" outlineLevel="0" collapsed="false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</row>
    <row r="261" customFormat="false" ht="13.2" hidden="false" customHeight="false" outlineLevel="0" collapsed="false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</row>
    <row r="262" customFormat="false" ht="13.2" hidden="false" customHeight="false" outlineLevel="0" collapsed="false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</row>
    <row r="263" customFormat="false" ht="13.2" hidden="false" customHeight="false" outlineLevel="0" collapsed="false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</row>
    <row r="264" customFormat="false" ht="13.2" hidden="false" customHeight="false" outlineLevel="0" collapsed="false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</row>
    <row r="265" customFormat="false" ht="13.2" hidden="false" customHeight="false" outlineLevel="0" collapsed="false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</row>
    <row r="266" customFormat="false" ht="13.2" hidden="false" customHeight="false" outlineLevel="0" collapsed="false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</row>
    <row r="267" customFormat="false" ht="13.2" hidden="false" customHeight="false" outlineLevel="0" collapsed="false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</row>
    <row r="268" customFormat="false" ht="13.2" hidden="false" customHeight="false" outlineLevel="0" collapsed="false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</row>
    <row r="269" customFormat="false" ht="13.2" hidden="false" customHeight="false" outlineLevel="0" collapsed="false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</row>
    <row r="270" customFormat="false" ht="13.2" hidden="false" customHeight="false" outlineLevel="0" collapsed="false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</row>
    <row r="271" customFormat="false" ht="13.2" hidden="false" customHeight="false" outlineLevel="0" collapsed="false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</row>
    <row r="272" customFormat="false" ht="13.2" hidden="false" customHeight="false" outlineLevel="0" collapsed="false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</row>
    <row r="273" customFormat="false" ht="13.2" hidden="false" customHeight="false" outlineLevel="0" collapsed="false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</row>
    <row r="274" customFormat="false" ht="13.2" hidden="false" customHeight="false" outlineLevel="0" collapsed="false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</row>
    <row r="275" customFormat="false" ht="13.2" hidden="false" customHeight="false" outlineLevel="0" collapsed="false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</row>
    <row r="276" customFormat="false" ht="13.2" hidden="false" customHeight="false" outlineLevel="0" collapsed="false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</row>
    <row r="277" customFormat="false" ht="13.2" hidden="false" customHeight="false" outlineLevel="0" collapsed="false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</row>
    <row r="278" customFormat="false" ht="13.2" hidden="false" customHeight="false" outlineLevel="0" collapsed="false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</row>
    <row r="279" customFormat="false" ht="13.2" hidden="false" customHeight="false" outlineLevel="0" collapsed="false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</row>
    <row r="280" customFormat="false" ht="13.2" hidden="false" customHeight="false" outlineLevel="0" collapsed="false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</row>
    <row r="281" customFormat="false" ht="13.2" hidden="false" customHeight="false" outlineLevel="0" collapsed="false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</row>
    <row r="282" customFormat="false" ht="13.2" hidden="false" customHeight="false" outlineLevel="0" collapsed="false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</row>
    <row r="283" customFormat="false" ht="13.2" hidden="false" customHeight="false" outlineLevel="0" collapsed="false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</row>
    <row r="284" customFormat="false" ht="13.2" hidden="false" customHeight="false" outlineLevel="0" collapsed="false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</row>
    <row r="285" customFormat="false" ht="13.2" hidden="false" customHeight="false" outlineLevel="0" collapsed="false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</row>
    <row r="286" customFormat="false" ht="13.2" hidden="false" customHeight="false" outlineLevel="0" collapsed="false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</row>
    <row r="287" customFormat="false" ht="13.2" hidden="false" customHeight="false" outlineLevel="0" collapsed="false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</row>
    <row r="288" customFormat="false" ht="13.2" hidden="false" customHeight="false" outlineLevel="0" collapsed="false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</row>
    <row r="289" customFormat="false" ht="13.2" hidden="false" customHeight="false" outlineLevel="0" collapsed="false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</row>
    <row r="290" customFormat="false" ht="13.2" hidden="false" customHeight="false" outlineLevel="0" collapsed="false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</row>
    <row r="291" customFormat="false" ht="13.2" hidden="false" customHeight="false" outlineLevel="0" collapsed="false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</row>
    <row r="292" customFormat="false" ht="13.2" hidden="false" customHeight="false" outlineLevel="0" collapsed="false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</row>
    <row r="293" customFormat="false" ht="13.2" hidden="false" customHeight="false" outlineLevel="0" collapsed="false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</row>
    <row r="294" customFormat="false" ht="13.2" hidden="false" customHeight="false" outlineLevel="0" collapsed="false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</row>
    <row r="295" customFormat="false" ht="13.2" hidden="false" customHeight="false" outlineLevel="0" collapsed="false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</row>
    <row r="296" customFormat="false" ht="13.2" hidden="false" customHeight="false" outlineLevel="0" collapsed="false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</row>
    <row r="297" customFormat="false" ht="13.2" hidden="false" customHeight="false" outlineLevel="0" collapsed="false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</row>
    <row r="298" customFormat="false" ht="13.2" hidden="false" customHeight="false" outlineLevel="0" collapsed="false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</row>
    <row r="299" customFormat="false" ht="13.2" hidden="false" customHeight="false" outlineLevel="0" collapsed="false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</row>
    <row r="300" customFormat="false" ht="13.2" hidden="false" customHeight="false" outlineLevel="0" collapsed="false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</row>
    <row r="301" customFormat="false" ht="13.2" hidden="false" customHeight="false" outlineLevel="0" collapsed="false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</row>
    <row r="302" customFormat="false" ht="13.2" hidden="false" customHeight="false" outlineLevel="0" collapsed="false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</row>
    <row r="303" customFormat="false" ht="13.2" hidden="false" customHeight="false" outlineLevel="0" collapsed="false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</row>
    <row r="304" customFormat="false" ht="13.2" hidden="false" customHeight="false" outlineLevel="0" collapsed="false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</row>
    <row r="305" customFormat="false" ht="13.2" hidden="false" customHeight="false" outlineLevel="0" collapsed="false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</row>
    <row r="306" customFormat="false" ht="13.2" hidden="false" customHeight="false" outlineLevel="0" collapsed="false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</row>
    <row r="307" customFormat="false" ht="13.2" hidden="false" customHeight="false" outlineLevel="0" collapsed="false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</row>
    <row r="308" customFormat="false" ht="13.2" hidden="false" customHeight="false" outlineLevel="0" collapsed="false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</row>
    <row r="309" customFormat="false" ht="13.2" hidden="false" customHeight="false" outlineLevel="0" collapsed="false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</row>
    <row r="310" customFormat="false" ht="13.2" hidden="false" customHeight="false" outlineLevel="0" collapsed="false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</row>
    <row r="311" customFormat="false" ht="13.2" hidden="false" customHeight="false" outlineLevel="0" collapsed="false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</row>
    <row r="312" customFormat="false" ht="13.2" hidden="false" customHeight="false" outlineLevel="0" collapsed="false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</row>
    <row r="313" customFormat="false" ht="13.2" hidden="false" customHeight="false" outlineLevel="0" collapsed="false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</row>
    <row r="314" customFormat="false" ht="13.2" hidden="false" customHeight="false" outlineLevel="0" collapsed="false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</row>
    <row r="315" customFormat="false" ht="13.2" hidden="false" customHeight="false" outlineLevel="0" collapsed="false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</row>
    <row r="316" customFormat="false" ht="13.2" hidden="false" customHeight="false" outlineLevel="0" collapsed="false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</row>
    <row r="317" customFormat="false" ht="13.2" hidden="false" customHeight="false" outlineLevel="0" collapsed="false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</row>
    <row r="318" customFormat="false" ht="13.2" hidden="false" customHeight="false" outlineLevel="0" collapsed="false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</row>
    <row r="319" customFormat="false" ht="13.2" hidden="false" customHeight="false" outlineLevel="0" collapsed="false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</row>
    <row r="320" customFormat="false" ht="13.2" hidden="false" customHeight="false" outlineLevel="0" collapsed="false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</row>
    <row r="321" customFormat="false" ht="13.2" hidden="false" customHeight="false" outlineLevel="0" collapsed="false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</row>
    <row r="322" customFormat="false" ht="13.2" hidden="false" customHeight="false" outlineLevel="0" collapsed="false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</row>
    <row r="323" customFormat="false" ht="13.2" hidden="false" customHeight="false" outlineLevel="0" collapsed="false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</row>
    <row r="324" customFormat="false" ht="13.2" hidden="false" customHeight="false" outlineLevel="0" collapsed="false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</row>
    <row r="325" customFormat="false" ht="13.2" hidden="false" customHeight="false" outlineLevel="0" collapsed="false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</row>
    <row r="326" customFormat="false" ht="13.2" hidden="false" customHeight="false" outlineLevel="0" collapsed="false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</row>
    <row r="327" customFormat="false" ht="13.2" hidden="false" customHeight="false" outlineLevel="0" collapsed="false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</row>
    <row r="328" customFormat="false" ht="13.2" hidden="false" customHeight="false" outlineLevel="0" collapsed="false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</row>
    <row r="329" customFormat="false" ht="13.2" hidden="false" customHeight="false" outlineLevel="0" collapsed="false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</row>
    <row r="330" customFormat="false" ht="13.2" hidden="false" customHeight="false" outlineLevel="0" collapsed="false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</row>
    <row r="331" customFormat="false" ht="13.2" hidden="false" customHeight="false" outlineLevel="0" collapsed="false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</row>
    <row r="332" customFormat="false" ht="13.2" hidden="false" customHeight="false" outlineLevel="0" collapsed="false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</row>
    <row r="333" customFormat="false" ht="13.2" hidden="false" customHeight="false" outlineLevel="0" collapsed="false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</row>
    <row r="334" customFormat="false" ht="13.2" hidden="false" customHeight="false" outlineLevel="0" collapsed="false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</row>
    <row r="335" customFormat="false" ht="13.2" hidden="false" customHeight="false" outlineLevel="0" collapsed="false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</row>
    <row r="336" customFormat="false" ht="13.2" hidden="false" customHeight="false" outlineLevel="0" collapsed="false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</row>
    <row r="337" customFormat="false" ht="13.2" hidden="false" customHeight="false" outlineLevel="0" collapsed="false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</row>
    <row r="338" customFormat="false" ht="13.2" hidden="false" customHeight="false" outlineLevel="0" collapsed="false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</row>
    <row r="339" customFormat="false" ht="13.2" hidden="false" customHeight="false" outlineLevel="0" collapsed="false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</row>
    <row r="340" customFormat="false" ht="13.2" hidden="false" customHeight="false" outlineLevel="0" collapsed="false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</row>
    <row r="341" customFormat="false" ht="13.2" hidden="false" customHeight="false" outlineLevel="0" collapsed="false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</row>
    <row r="342" customFormat="false" ht="13.2" hidden="false" customHeight="false" outlineLevel="0" collapsed="false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</row>
    <row r="343" customFormat="false" ht="13.2" hidden="false" customHeight="false" outlineLevel="0" collapsed="false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</row>
    <row r="344" customFormat="false" ht="13.2" hidden="false" customHeight="false" outlineLevel="0" collapsed="false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</row>
    <row r="345" customFormat="false" ht="13.2" hidden="false" customHeight="false" outlineLevel="0" collapsed="false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</row>
    <row r="346" customFormat="false" ht="13.2" hidden="false" customHeight="false" outlineLevel="0" collapsed="false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</row>
    <row r="347" customFormat="false" ht="13.2" hidden="false" customHeight="false" outlineLevel="0" collapsed="false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</row>
    <row r="348" customFormat="false" ht="13.2" hidden="false" customHeight="false" outlineLevel="0" collapsed="false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</row>
    <row r="349" customFormat="false" ht="13.2" hidden="false" customHeight="false" outlineLevel="0" collapsed="false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</row>
    <row r="350" customFormat="false" ht="13.2" hidden="false" customHeight="false" outlineLevel="0" collapsed="false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</row>
    <row r="351" customFormat="false" ht="13.2" hidden="false" customHeight="false" outlineLevel="0" collapsed="false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</row>
    <row r="352" customFormat="false" ht="13.2" hidden="false" customHeight="false" outlineLevel="0" collapsed="false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</row>
    <row r="353" customFormat="false" ht="13.2" hidden="false" customHeight="false" outlineLevel="0" collapsed="false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</row>
    <row r="354" customFormat="false" ht="13.2" hidden="false" customHeight="false" outlineLevel="0" collapsed="false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</row>
    <row r="355" customFormat="false" ht="13.2" hidden="false" customHeight="false" outlineLevel="0" collapsed="false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</row>
    <row r="356" customFormat="false" ht="13.2" hidden="false" customHeight="false" outlineLevel="0" collapsed="false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</row>
    <row r="357" customFormat="false" ht="13.2" hidden="false" customHeight="false" outlineLevel="0" collapsed="false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</row>
    <row r="358" customFormat="false" ht="13.2" hidden="false" customHeight="false" outlineLevel="0" collapsed="false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</row>
    <row r="359" customFormat="false" ht="13.2" hidden="false" customHeight="false" outlineLevel="0" collapsed="false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</row>
    <row r="360" customFormat="false" ht="13.2" hidden="false" customHeight="false" outlineLevel="0" collapsed="false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</row>
    <row r="361" customFormat="false" ht="13.2" hidden="false" customHeight="false" outlineLevel="0" collapsed="false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</row>
    <row r="362" customFormat="false" ht="13.2" hidden="false" customHeight="false" outlineLevel="0" collapsed="false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</row>
    <row r="363" customFormat="false" ht="13.2" hidden="false" customHeight="false" outlineLevel="0" collapsed="false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</row>
    <row r="364" customFormat="false" ht="13.2" hidden="false" customHeight="false" outlineLevel="0" collapsed="false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</row>
    <row r="365" customFormat="false" ht="13.2" hidden="false" customHeight="false" outlineLevel="0" collapsed="false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</row>
    <row r="366" customFormat="false" ht="13.2" hidden="false" customHeight="false" outlineLevel="0" collapsed="false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</row>
    <row r="367" customFormat="false" ht="13.2" hidden="false" customHeight="false" outlineLevel="0" collapsed="false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</row>
    <row r="368" customFormat="false" ht="13.2" hidden="false" customHeight="false" outlineLevel="0" collapsed="false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</row>
    <row r="369" customFormat="false" ht="13.2" hidden="false" customHeight="false" outlineLevel="0" collapsed="false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</row>
    <row r="370" customFormat="false" ht="13.2" hidden="false" customHeight="false" outlineLevel="0" collapsed="false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</row>
    <row r="371" customFormat="false" ht="13.2" hidden="false" customHeight="false" outlineLevel="0" collapsed="false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</row>
    <row r="372" customFormat="false" ht="13.2" hidden="false" customHeight="false" outlineLevel="0" collapsed="false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</row>
    <row r="373" customFormat="false" ht="13.2" hidden="false" customHeight="false" outlineLevel="0" collapsed="false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</row>
    <row r="374" customFormat="false" ht="13.2" hidden="false" customHeight="false" outlineLevel="0" collapsed="false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</row>
    <row r="375" customFormat="false" ht="13.2" hidden="false" customHeight="false" outlineLevel="0" collapsed="false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</row>
    <row r="376" customFormat="false" ht="13.2" hidden="false" customHeight="false" outlineLevel="0" collapsed="false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</row>
    <row r="377" customFormat="false" ht="13.2" hidden="false" customHeight="false" outlineLevel="0" collapsed="false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</row>
    <row r="378" customFormat="false" ht="13.2" hidden="false" customHeight="false" outlineLevel="0" collapsed="false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</row>
    <row r="379" customFormat="false" ht="13.2" hidden="false" customHeight="false" outlineLevel="0" collapsed="false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</row>
    <row r="380" customFormat="false" ht="13.2" hidden="false" customHeight="false" outlineLevel="0" collapsed="false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</row>
    <row r="381" customFormat="false" ht="13.2" hidden="false" customHeight="false" outlineLevel="0" collapsed="false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</row>
    <row r="382" customFormat="false" ht="13.2" hidden="false" customHeight="false" outlineLevel="0" collapsed="false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</row>
    <row r="383" customFormat="false" ht="13.2" hidden="false" customHeight="false" outlineLevel="0" collapsed="false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</row>
    <row r="384" customFormat="false" ht="13.2" hidden="false" customHeight="false" outlineLevel="0" collapsed="false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</row>
    <row r="385" customFormat="false" ht="13.2" hidden="false" customHeight="false" outlineLevel="0" collapsed="false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</row>
    <row r="386" customFormat="false" ht="13.2" hidden="false" customHeight="false" outlineLevel="0" collapsed="false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</row>
    <row r="387" customFormat="false" ht="13.2" hidden="false" customHeight="false" outlineLevel="0" collapsed="false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</row>
    <row r="388" customFormat="false" ht="13.2" hidden="false" customHeight="false" outlineLevel="0" collapsed="false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</row>
    <row r="389" customFormat="false" ht="13.2" hidden="false" customHeight="false" outlineLevel="0" collapsed="false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</row>
    <row r="390" customFormat="false" ht="13.2" hidden="false" customHeight="false" outlineLevel="0" collapsed="false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</row>
    <row r="391" customFormat="false" ht="13.2" hidden="false" customHeight="false" outlineLevel="0" collapsed="false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</row>
    <row r="392" customFormat="false" ht="13.2" hidden="false" customHeight="false" outlineLevel="0" collapsed="false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</row>
    <row r="393" customFormat="false" ht="13.2" hidden="false" customHeight="false" outlineLevel="0" collapsed="false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</row>
    <row r="394" customFormat="false" ht="13.2" hidden="false" customHeight="false" outlineLevel="0" collapsed="false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</row>
    <row r="395" customFormat="false" ht="13.2" hidden="false" customHeight="false" outlineLevel="0" collapsed="false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</row>
    <row r="396" customFormat="false" ht="13.2" hidden="false" customHeight="false" outlineLevel="0" collapsed="false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</row>
    <row r="397" customFormat="false" ht="13.2" hidden="false" customHeight="false" outlineLevel="0" collapsed="false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</row>
    <row r="398" customFormat="false" ht="13.2" hidden="false" customHeight="false" outlineLevel="0" collapsed="false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</row>
    <row r="399" customFormat="false" ht="13.2" hidden="false" customHeight="false" outlineLevel="0" collapsed="false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</row>
    <row r="400" customFormat="false" ht="13.2" hidden="false" customHeight="false" outlineLevel="0" collapsed="false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</row>
    <row r="401" customFormat="false" ht="13.2" hidden="false" customHeight="false" outlineLevel="0" collapsed="false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</row>
    <row r="402" customFormat="false" ht="13.2" hidden="false" customHeight="false" outlineLevel="0" collapsed="false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</row>
    <row r="403" customFormat="false" ht="13.2" hidden="false" customHeight="false" outlineLevel="0" collapsed="false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</row>
    <row r="404" customFormat="false" ht="13.2" hidden="false" customHeight="false" outlineLevel="0" collapsed="false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</row>
    <row r="405" customFormat="false" ht="13.2" hidden="false" customHeight="false" outlineLevel="0" collapsed="false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</row>
    <row r="406" customFormat="false" ht="13.2" hidden="false" customHeight="false" outlineLevel="0" collapsed="false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</row>
    <row r="407" customFormat="false" ht="13.2" hidden="false" customHeight="false" outlineLevel="0" collapsed="false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</row>
    <row r="408" customFormat="false" ht="13.2" hidden="false" customHeight="false" outlineLevel="0" collapsed="false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</row>
    <row r="409" customFormat="false" ht="13.2" hidden="false" customHeight="false" outlineLevel="0" collapsed="false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</row>
    <row r="410" customFormat="false" ht="13.2" hidden="false" customHeight="false" outlineLevel="0" collapsed="false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</row>
    <row r="411" customFormat="false" ht="13.2" hidden="false" customHeight="false" outlineLevel="0" collapsed="false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</row>
    <row r="412" customFormat="false" ht="13.2" hidden="false" customHeight="false" outlineLevel="0" collapsed="false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</row>
    <row r="413" customFormat="false" ht="13.2" hidden="false" customHeight="false" outlineLevel="0" collapsed="false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</row>
    <row r="414" customFormat="false" ht="13.2" hidden="false" customHeight="false" outlineLevel="0" collapsed="false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</row>
    <row r="415" customFormat="false" ht="13.2" hidden="false" customHeight="false" outlineLevel="0" collapsed="false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</row>
    <row r="416" customFormat="false" ht="13.2" hidden="false" customHeight="false" outlineLevel="0" collapsed="false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</row>
    <row r="417" customFormat="false" ht="13.2" hidden="false" customHeight="false" outlineLevel="0" collapsed="false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</row>
    <row r="418" customFormat="false" ht="13.2" hidden="false" customHeight="false" outlineLevel="0" collapsed="false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</row>
    <row r="419" customFormat="false" ht="13.2" hidden="false" customHeight="false" outlineLevel="0" collapsed="false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</row>
    <row r="420" customFormat="false" ht="13.2" hidden="false" customHeight="false" outlineLevel="0" collapsed="false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</row>
    <row r="421" customFormat="false" ht="13.2" hidden="false" customHeight="false" outlineLevel="0" collapsed="false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</row>
    <row r="422" customFormat="false" ht="13.2" hidden="false" customHeight="false" outlineLevel="0" collapsed="false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</row>
    <row r="423" customFormat="false" ht="13.2" hidden="false" customHeight="false" outlineLevel="0" collapsed="false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</row>
    <row r="424" customFormat="false" ht="13.2" hidden="false" customHeight="false" outlineLevel="0" collapsed="false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</row>
    <row r="425" customFormat="false" ht="13.2" hidden="false" customHeight="false" outlineLevel="0" collapsed="false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</row>
    <row r="426" customFormat="false" ht="13.2" hidden="false" customHeight="false" outlineLevel="0" collapsed="false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</row>
    <row r="427" customFormat="false" ht="13.2" hidden="false" customHeight="false" outlineLevel="0" collapsed="false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</row>
    <row r="428" customFormat="false" ht="13.2" hidden="false" customHeight="false" outlineLevel="0" collapsed="false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</row>
    <row r="429" customFormat="false" ht="13.2" hidden="false" customHeight="false" outlineLevel="0" collapsed="false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</row>
    <row r="430" customFormat="false" ht="13.2" hidden="false" customHeight="false" outlineLevel="0" collapsed="false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</row>
    <row r="431" customFormat="false" ht="13.2" hidden="false" customHeight="false" outlineLevel="0" collapsed="false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</row>
    <row r="432" customFormat="false" ht="13.2" hidden="false" customHeight="false" outlineLevel="0" collapsed="false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</row>
    <row r="433" customFormat="false" ht="13.2" hidden="false" customHeight="false" outlineLevel="0" collapsed="false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</row>
    <row r="434" customFormat="false" ht="13.2" hidden="false" customHeight="false" outlineLevel="0" collapsed="false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</row>
    <row r="435" customFormat="false" ht="13.2" hidden="false" customHeight="false" outlineLevel="0" collapsed="false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</row>
    <row r="436" customFormat="false" ht="13.2" hidden="false" customHeight="false" outlineLevel="0" collapsed="false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</row>
    <row r="437" customFormat="false" ht="13.2" hidden="false" customHeight="false" outlineLevel="0" collapsed="false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</row>
    <row r="438" customFormat="false" ht="13.2" hidden="false" customHeight="false" outlineLevel="0" collapsed="false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</row>
    <row r="439" customFormat="false" ht="13.2" hidden="false" customHeight="false" outlineLevel="0" collapsed="false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</row>
    <row r="440" customFormat="false" ht="13.2" hidden="false" customHeight="false" outlineLevel="0" collapsed="false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</row>
    <row r="441" customFormat="false" ht="13.2" hidden="false" customHeight="false" outlineLevel="0" collapsed="false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</row>
    <row r="442" customFormat="false" ht="13.2" hidden="false" customHeight="false" outlineLevel="0" collapsed="false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</row>
    <row r="443" customFormat="false" ht="13.2" hidden="false" customHeight="false" outlineLevel="0" collapsed="false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</row>
    <row r="444" customFormat="false" ht="13.2" hidden="false" customHeight="false" outlineLevel="0" collapsed="false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</row>
    <row r="445" customFormat="false" ht="13.2" hidden="false" customHeight="false" outlineLevel="0" collapsed="false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</row>
    <row r="446" customFormat="false" ht="13.2" hidden="false" customHeight="false" outlineLevel="0" collapsed="false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</row>
    <row r="447" customFormat="false" ht="13.2" hidden="false" customHeight="false" outlineLevel="0" collapsed="false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</row>
    <row r="448" customFormat="false" ht="13.2" hidden="false" customHeight="false" outlineLevel="0" collapsed="false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</row>
    <row r="449" customFormat="false" ht="13.2" hidden="false" customHeight="false" outlineLevel="0" collapsed="false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</row>
    <row r="450" customFormat="false" ht="13.2" hidden="false" customHeight="false" outlineLevel="0" collapsed="false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</row>
    <row r="451" customFormat="false" ht="13.2" hidden="false" customHeight="false" outlineLevel="0" collapsed="false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</row>
    <row r="452" customFormat="false" ht="13.2" hidden="false" customHeight="false" outlineLevel="0" collapsed="false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</row>
    <row r="453" customFormat="false" ht="13.2" hidden="false" customHeight="false" outlineLevel="0" collapsed="false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</row>
    <row r="454" customFormat="false" ht="13.2" hidden="false" customHeight="false" outlineLevel="0" collapsed="false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</row>
    <row r="455" customFormat="false" ht="13.2" hidden="false" customHeight="false" outlineLevel="0" collapsed="false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</row>
    <row r="456" customFormat="false" ht="13.2" hidden="false" customHeight="false" outlineLevel="0" collapsed="false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</row>
    <row r="457" customFormat="false" ht="13.2" hidden="false" customHeight="false" outlineLevel="0" collapsed="false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</row>
    <row r="458" customFormat="false" ht="13.2" hidden="false" customHeight="false" outlineLevel="0" collapsed="false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</row>
    <row r="459" customFormat="false" ht="13.2" hidden="false" customHeight="false" outlineLevel="0" collapsed="false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</row>
    <row r="460" customFormat="false" ht="13.2" hidden="false" customHeight="false" outlineLevel="0" collapsed="false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</row>
    <row r="461" customFormat="false" ht="13.2" hidden="false" customHeight="false" outlineLevel="0" collapsed="false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</row>
    <row r="462" customFormat="false" ht="13.2" hidden="false" customHeight="false" outlineLevel="0" collapsed="false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</row>
    <row r="463" customFormat="false" ht="13.2" hidden="false" customHeight="false" outlineLevel="0" collapsed="false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</row>
    <row r="464" customFormat="false" ht="13.2" hidden="false" customHeight="false" outlineLevel="0" collapsed="false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</row>
    <row r="465" customFormat="false" ht="13.2" hidden="false" customHeight="false" outlineLevel="0" collapsed="false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</row>
    <row r="466" customFormat="false" ht="13.2" hidden="false" customHeight="false" outlineLevel="0" collapsed="false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</row>
    <row r="467" customFormat="false" ht="13.2" hidden="false" customHeight="false" outlineLevel="0" collapsed="false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</row>
    <row r="468" customFormat="false" ht="13.2" hidden="false" customHeight="false" outlineLevel="0" collapsed="false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</row>
    <row r="469" customFormat="false" ht="13.2" hidden="false" customHeight="false" outlineLevel="0" collapsed="false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</row>
    <row r="470" customFormat="false" ht="13.2" hidden="false" customHeight="false" outlineLevel="0" collapsed="false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</row>
    <row r="471" customFormat="false" ht="13.2" hidden="false" customHeight="false" outlineLevel="0" collapsed="false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</row>
    <row r="472" customFormat="false" ht="13.2" hidden="false" customHeight="false" outlineLevel="0" collapsed="false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</row>
    <row r="473" customFormat="false" ht="13.2" hidden="false" customHeight="false" outlineLevel="0" collapsed="false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</row>
    <row r="474" customFormat="false" ht="13.2" hidden="false" customHeight="false" outlineLevel="0" collapsed="false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</row>
    <row r="475" customFormat="false" ht="13.2" hidden="false" customHeight="false" outlineLevel="0" collapsed="false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</row>
    <row r="476" customFormat="false" ht="13.2" hidden="false" customHeight="false" outlineLevel="0" collapsed="false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</row>
    <row r="477" customFormat="false" ht="13.2" hidden="false" customHeight="false" outlineLevel="0" collapsed="false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</row>
    <row r="478" customFormat="false" ht="13.2" hidden="false" customHeight="false" outlineLevel="0" collapsed="false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</row>
    <row r="479" customFormat="false" ht="13.2" hidden="false" customHeight="false" outlineLevel="0" collapsed="false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</row>
    <row r="480" customFormat="false" ht="13.2" hidden="false" customHeight="false" outlineLevel="0" collapsed="false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</row>
    <row r="481" customFormat="false" ht="13.2" hidden="false" customHeight="false" outlineLevel="0" collapsed="false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</row>
    <row r="482" customFormat="false" ht="13.2" hidden="false" customHeight="false" outlineLevel="0" collapsed="false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</row>
    <row r="483" customFormat="false" ht="13.2" hidden="false" customHeight="false" outlineLevel="0" collapsed="false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</row>
    <row r="484" customFormat="false" ht="13.2" hidden="false" customHeight="false" outlineLevel="0" collapsed="false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</row>
    <row r="485" customFormat="false" ht="13.2" hidden="false" customHeight="false" outlineLevel="0" collapsed="false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</row>
    <row r="486" customFormat="false" ht="13.2" hidden="false" customHeight="false" outlineLevel="0" collapsed="false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</row>
    <row r="487" customFormat="false" ht="13.2" hidden="false" customHeight="false" outlineLevel="0" collapsed="false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</row>
    <row r="488" customFormat="false" ht="13.2" hidden="false" customHeight="false" outlineLevel="0" collapsed="false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</row>
    <row r="489" customFormat="false" ht="13.2" hidden="false" customHeight="false" outlineLevel="0" collapsed="false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</row>
    <row r="490" customFormat="false" ht="13.2" hidden="false" customHeight="false" outlineLevel="0" collapsed="false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</row>
    <row r="491" customFormat="false" ht="13.2" hidden="false" customHeight="false" outlineLevel="0" collapsed="false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</row>
    <row r="492" customFormat="false" ht="13.2" hidden="false" customHeight="false" outlineLevel="0" collapsed="false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</row>
    <row r="493" customFormat="false" ht="13.2" hidden="false" customHeight="false" outlineLevel="0" collapsed="false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</row>
    <row r="494" customFormat="false" ht="13.2" hidden="false" customHeight="false" outlineLevel="0" collapsed="false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</row>
    <row r="495" customFormat="false" ht="13.2" hidden="false" customHeight="false" outlineLevel="0" collapsed="false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</row>
    <row r="496" customFormat="false" ht="13.2" hidden="false" customHeight="false" outlineLevel="0" collapsed="false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</row>
    <row r="497" customFormat="false" ht="13.2" hidden="false" customHeight="false" outlineLevel="0" collapsed="false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</row>
    <row r="498" customFormat="false" ht="13.2" hidden="false" customHeight="false" outlineLevel="0" collapsed="false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</row>
    <row r="499" customFormat="false" ht="13.2" hidden="false" customHeight="false" outlineLevel="0" collapsed="false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</row>
    <row r="500" customFormat="false" ht="13.2" hidden="false" customHeight="false" outlineLevel="0" collapsed="false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</row>
    <row r="501" customFormat="false" ht="13.2" hidden="false" customHeight="false" outlineLevel="0" collapsed="false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</row>
    <row r="502" customFormat="false" ht="13.2" hidden="false" customHeight="false" outlineLevel="0" collapsed="false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</row>
    <row r="503" customFormat="false" ht="13.2" hidden="false" customHeight="false" outlineLevel="0" collapsed="false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</row>
    <row r="504" customFormat="false" ht="13.2" hidden="false" customHeight="false" outlineLevel="0" collapsed="false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</row>
    <row r="505" customFormat="false" ht="13.2" hidden="false" customHeight="false" outlineLevel="0" collapsed="false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</row>
    <row r="506" customFormat="false" ht="13.2" hidden="false" customHeight="false" outlineLevel="0" collapsed="false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</row>
    <row r="507" customFormat="false" ht="13.2" hidden="false" customHeight="false" outlineLevel="0" collapsed="false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</row>
    <row r="508" customFormat="false" ht="13.2" hidden="false" customHeight="false" outlineLevel="0" collapsed="false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</row>
    <row r="509" customFormat="false" ht="13.2" hidden="false" customHeight="false" outlineLevel="0" collapsed="false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</row>
    <row r="510" customFormat="false" ht="13.2" hidden="false" customHeight="false" outlineLevel="0" collapsed="false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</row>
    <row r="511" customFormat="false" ht="13.2" hidden="false" customHeight="false" outlineLevel="0" collapsed="false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</row>
    <row r="512" customFormat="false" ht="13.2" hidden="false" customHeight="false" outlineLevel="0" collapsed="false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</row>
    <row r="513" customFormat="false" ht="13.2" hidden="false" customHeight="false" outlineLevel="0" collapsed="false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</row>
    <row r="514" customFormat="false" ht="13.2" hidden="false" customHeight="false" outlineLevel="0" collapsed="false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</row>
    <row r="515" customFormat="false" ht="13.2" hidden="false" customHeight="false" outlineLevel="0" collapsed="false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</row>
    <row r="516" customFormat="false" ht="13.2" hidden="false" customHeight="false" outlineLevel="0" collapsed="false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</row>
    <row r="517" customFormat="false" ht="13.2" hidden="false" customHeight="false" outlineLevel="0" collapsed="false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</row>
    <row r="518" customFormat="false" ht="13.2" hidden="false" customHeight="false" outlineLevel="0" collapsed="false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</row>
    <row r="519" customFormat="false" ht="13.2" hidden="false" customHeight="false" outlineLevel="0" collapsed="false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</row>
    <row r="520" customFormat="false" ht="13.2" hidden="false" customHeight="false" outlineLevel="0" collapsed="false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</row>
    <row r="521" customFormat="false" ht="13.2" hidden="false" customHeight="false" outlineLevel="0" collapsed="false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</row>
    <row r="522" customFormat="false" ht="13.2" hidden="false" customHeight="false" outlineLevel="0" collapsed="false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</row>
    <row r="523" customFormat="false" ht="13.2" hidden="false" customHeight="false" outlineLevel="0" collapsed="false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</row>
    <row r="524" customFormat="false" ht="13.2" hidden="false" customHeight="false" outlineLevel="0" collapsed="false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</row>
    <row r="525" customFormat="false" ht="13.2" hidden="false" customHeight="false" outlineLevel="0" collapsed="false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</row>
    <row r="526" customFormat="false" ht="13.2" hidden="false" customHeight="false" outlineLevel="0" collapsed="false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</row>
    <row r="527" customFormat="false" ht="13.2" hidden="false" customHeight="false" outlineLevel="0" collapsed="false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</row>
    <row r="528" customFormat="false" ht="13.2" hidden="false" customHeight="false" outlineLevel="0" collapsed="false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</row>
    <row r="529" customFormat="false" ht="13.2" hidden="false" customHeight="false" outlineLevel="0" collapsed="false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</row>
    <row r="530" customFormat="false" ht="13.2" hidden="false" customHeight="false" outlineLevel="0" collapsed="false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</row>
    <row r="531" customFormat="false" ht="13.2" hidden="false" customHeight="false" outlineLevel="0" collapsed="false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</row>
    <row r="532" customFormat="false" ht="13.2" hidden="false" customHeight="false" outlineLevel="0" collapsed="false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</row>
    <row r="533" customFormat="false" ht="13.2" hidden="false" customHeight="false" outlineLevel="0" collapsed="false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</row>
    <row r="534" customFormat="false" ht="13.2" hidden="false" customHeight="false" outlineLevel="0" collapsed="false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</row>
    <row r="535" customFormat="false" ht="13.2" hidden="false" customHeight="false" outlineLevel="0" collapsed="false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</row>
    <row r="536" customFormat="false" ht="13.2" hidden="false" customHeight="false" outlineLevel="0" collapsed="false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</row>
    <row r="537" customFormat="false" ht="13.2" hidden="false" customHeight="false" outlineLevel="0" collapsed="false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</row>
    <row r="538" customFormat="false" ht="13.2" hidden="false" customHeight="false" outlineLevel="0" collapsed="false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</row>
    <row r="539" customFormat="false" ht="13.2" hidden="false" customHeight="false" outlineLevel="0" collapsed="false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</row>
    <row r="540" customFormat="false" ht="13.2" hidden="false" customHeight="false" outlineLevel="0" collapsed="false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</row>
    <row r="541" customFormat="false" ht="13.2" hidden="false" customHeight="false" outlineLevel="0" collapsed="false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</row>
    <row r="542" customFormat="false" ht="13.2" hidden="false" customHeight="false" outlineLevel="0" collapsed="false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</row>
    <row r="543" customFormat="false" ht="13.2" hidden="false" customHeight="false" outlineLevel="0" collapsed="false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</row>
    <row r="544" customFormat="false" ht="13.2" hidden="false" customHeight="false" outlineLevel="0" collapsed="false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</row>
    <row r="545" customFormat="false" ht="13.2" hidden="false" customHeight="false" outlineLevel="0" collapsed="false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</row>
    <row r="546" customFormat="false" ht="13.2" hidden="false" customHeight="false" outlineLevel="0" collapsed="false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</row>
    <row r="547" customFormat="false" ht="13.2" hidden="false" customHeight="false" outlineLevel="0" collapsed="false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</row>
    <row r="548" customFormat="false" ht="13.2" hidden="false" customHeight="false" outlineLevel="0" collapsed="false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</row>
    <row r="549" customFormat="false" ht="13.2" hidden="false" customHeight="false" outlineLevel="0" collapsed="false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</row>
    <row r="550" customFormat="false" ht="13.2" hidden="false" customHeight="false" outlineLevel="0" collapsed="false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</row>
    <row r="551" customFormat="false" ht="13.2" hidden="false" customHeight="false" outlineLevel="0" collapsed="false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</row>
    <row r="552" customFormat="false" ht="13.2" hidden="false" customHeight="false" outlineLevel="0" collapsed="false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</row>
    <row r="553" customFormat="false" ht="13.2" hidden="false" customHeight="false" outlineLevel="0" collapsed="false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</row>
    <row r="554" customFormat="false" ht="13.2" hidden="false" customHeight="false" outlineLevel="0" collapsed="false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</row>
    <row r="555" customFormat="false" ht="13.2" hidden="false" customHeight="false" outlineLevel="0" collapsed="false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</row>
    <row r="556" customFormat="false" ht="13.2" hidden="false" customHeight="false" outlineLevel="0" collapsed="false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</row>
    <row r="557" customFormat="false" ht="13.2" hidden="false" customHeight="false" outlineLevel="0" collapsed="false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</row>
    <row r="558" customFormat="false" ht="13.2" hidden="false" customHeight="false" outlineLevel="0" collapsed="false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</row>
    <row r="559" customFormat="false" ht="13.2" hidden="false" customHeight="false" outlineLevel="0" collapsed="false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</row>
    <row r="560" customFormat="false" ht="13.2" hidden="false" customHeight="false" outlineLevel="0" collapsed="false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</row>
    <row r="561" customFormat="false" ht="13.2" hidden="false" customHeight="false" outlineLevel="0" collapsed="false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</row>
    <row r="562" customFormat="false" ht="13.2" hidden="false" customHeight="false" outlineLevel="0" collapsed="false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</row>
    <row r="563" customFormat="false" ht="13.2" hidden="false" customHeight="false" outlineLevel="0" collapsed="false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</row>
    <row r="564" customFormat="false" ht="13.2" hidden="false" customHeight="false" outlineLevel="0" collapsed="false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</row>
    <row r="565" customFormat="false" ht="13.2" hidden="false" customHeight="false" outlineLevel="0" collapsed="false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</row>
    <row r="566" customFormat="false" ht="13.2" hidden="false" customHeight="false" outlineLevel="0" collapsed="false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</row>
    <row r="567" customFormat="false" ht="13.2" hidden="false" customHeight="false" outlineLevel="0" collapsed="false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</row>
    <row r="568" customFormat="false" ht="13.2" hidden="false" customHeight="false" outlineLevel="0" collapsed="false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</row>
    <row r="569" customFormat="false" ht="13.2" hidden="false" customHeight="false" outlineLevel="0" collapsed="false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</row>
    <row r="570" customFormat="false" ht="13.2" hidden="false" customHeight="false" outlineLevel="0" collapsed="false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</row>
    <row r="571" customFormat="false" ht="13.2" hidden="false" customHeight="false" outlineLevel="0" collapsed="false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</row>
    <row r="572" customFormat="false" ht="13.2" hidden="false" customHeight="false" outlineLevel="0" collapsed="false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</row>
    <row r="573" customFormat="false" ht="13.2" hidden="false" customHeight="false" outlineLevel="0" collapsed="false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</row>
    <row r="574" customFormat="false" ht="13.2" hidden="false" customHeight="false" outlineLevel="0" collapsed="false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</row>
    <row r="575" customFormat="false" ht="13.2" hidden="false" customHeight="false" outlineLevel="0" collapsed="false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</row>
    <row r="576" customFormat="false" ht="13.2" hidden="false" customHeight="false" outlineLevel="0" collapsed="false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</row>
    <row r="577" customFormat="false" ht="13.2" hidden="false" customHeight="false" outlineLevel="0" collapsed="false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  <c r="DA577" s="15"/>
      <c r="DB577" s="15"/>
      <c r="DC577" s="15"/>
      <c r="DD577" s="15"/>
      <c r="DE577" s="15"/>
      <c r="DF577" s="15"/>
      <c r="DG577" s="15"/>
      <c r="DH577" s="15"/>
      <c r="DI577" s="15"/>
      <c r="DJ577" s="15"/>
      <c r="DK577" s="15"/>
      <c r="DL577" s="15"/>
      <c r="DM577" s="15"/>
      <c r="DN577" s="15"/>
      <c r="DO577" s="15"/>
      <c r="DP577" s="15"/>
      <c r="DQ577" s="15"/>
    </row>
    <row r="578" customFormat="false" ht="13.2" hidden="false" customHeight="false" outlineLevel="0" collapsed="false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</row>
    <row r="579" customFormat="false" ht="13.2" hidden="false" customHeight="false" outlineLevel="0" collapsed="false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</row>
    <row r="580" customFormat="false" ht="13.2" hidden="false" customHeight="false" outlineLevel="0" collapsed="false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</row>
    <row r="581" customFormat="false" ht="13.2" hidden="false" customHeight="false" outlineLevel="0" collapsed="false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</row>
    <row r="582" customFormat="false" ht="13.2" hidden="false" customHeight="false" outlineLevel="0" collapsed="false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</row>
    <row r="583" customFormat="false" ht="13.2" hidden="false" customHeight="false" outlineLevel="0" collapsed="false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</row>
    <row r="584" customFormat="false" ht="13.2" hidden="false" customHeight="false" outlineLevel="0" collapsed="false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</row>
    <row r="585" customFormat="false" ht="13.2" hidden="false" customHeight="false" outlineLevel="0" collapsed="false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</row>
    <row r="586" customFormat="false" ht="13.2" hidden="false" customHeight="false" outlineLevel="0" collapsed="false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</row>
    <row r="587" customFormat="false" ht="13.2" hidden="false" customHeight="false" outlineLevel="0" collapsed="false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</row>
    <row r="588" customFormat="false" ht="13.2" hidden="false" customHeight="false" outlineLevel="0" collapsed="false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</row>
    <row r="589" customFormat="false" ht="13.2" hidden="false" customHeight="false" outlineLevel="0" collapsed="false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</row>
    <row r="590" customFormat="false" ht="13.2" hidden="false" customHeight="false" outlineLevel="0" collapsed="false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</row>
    <row r="591" customFormat="false" ht="13.2" hidden="false" customHeight="false" outlineLevel="0" collapsed="false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</row>
    <row r="592" customFormat="false" ht="13.2" hidden="false" customHeight="false" outlineLevel="0" collapsed="false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</row>
    <row r="593" customFormat="false" ht="13.2" hidden="false" customHeight="false" outlineLevel="0" collapsed="false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</row>
    <row r="594" customFormat="false" ht="13.2" hidden="false" customHeight="false" outlineLevel="0" collapsed="false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</row>
    <row r="595" customFormat="false" ht="13.2" hidden="false" customHeight="false" outlineLevel="0" collapsed="false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</row>
    <row r="596" customFormat="false" ht="13.2" hidden="false" customHeight="false" outlineLevel="0" collapsed="false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</row>
    <row r="597" customFormat="false" ht="13.2" hidden="false" customHeight="false" outlineLevel="0" collapsed="false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</row>
    <row r="598" customFormat="false" ht="13.2" hidden="false" customHeight="false" outlineLevel="0" collapsed="false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</row>
    <row r="599" customFormat="false" ht="13.2" hidden="false" customHeight="false" outlineLevel="0" collapsed="false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</row>
    <row r="600" customFormat="false" ht="13.2" hidden="false" customHeight="false" outlineLevel="0" collapsed="false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</row>
    <row r="601" customFormat="false" ht="13.2" hidden="false" customHeight="false" outlineLevel="0" collapsed="false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  <c r="DA601" s="15"/>
      <c r="DB601" s="15"/>
      <c r="DC601" s="15"/>
      <c r="DD601" s="15"/>
      <c r="DE601" s="15"/>
      <c r="DF601" s="15"/>
      <c r="DG601" s="15"/>
      <c r="DH601" s="15"/>
      <c r="DI601" s="15"/>
      <c r="DJ601" s="15"/>
      <c r="DK601" s="15"/>
      <c r="DL601" s="15"/>
      <c r="DM601" s="15"/>
      <c r="DN601" s="15"/>
      <c r="DO601" s="15"/>
      <c r="DP601" s="15"/>
      <c r="DQ601" s="15"/>
    </row>
    <row r="602" customFormat="false" ht="13.2" hidden="false" customHeight="false" outlineLevel="0" collapsed="false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</row>
    <row r="603" customFormat="false" ht="13.2" hidden="false" customHeight="false" outlineLevel="0" collapsed="false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</row>
    <row r="604" customFormat="false" ht="13.2" hidden="false" customHeight="false" outlineLevel="0" collapsed="false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</row>
    <row r="605" customFormat="false" ht="13.2" hidden="false" customHeight="false" outlineLevel="0" collapsed="false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</row>
    <row r="606" customFormat="false" ht="13.2" hidden="false" customHeight="false" outlineLevel="0" collapsed="false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</row>
    <row r="607" customFormat="false" ht="13.2" hidden="false" customHeight="false" outlineLevel="0" collapsed="false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</row>
    <row r="608" customFormat="false" ht="13.2" hidden="false" customHeight="false" outlineLevel="0" collapsed="false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</row>
    <row r="609" customFormat="false" ht="13.2" hidden="false" customHeight="false" outlineLevel="0" collapsed="false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</row>
    <row r="610" customFormat="false" ht="13.2" hidden="false" customHeight="false" outlineLevel="0" collapsed="false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</row>
    <row r="611" customFormat="false" ht="13.2" hidden="false" customHeight="false" outlineLevel="0" collapsed="false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</row>
    <row r="612" customFormat="false" ht="13.2" hidden="false" customHeight="false" outlineLevel="0" collapsed="false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</row>
    <row r="613" customFormat="false" ht="13.2" hidden="false" customHeight="false" outlineLevel="0" collapsed="false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</row>
    <row r="614" customFormat="false" ht="13.2" hidden="false" customHeight="false" outlineLevel="0" collapsed="false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</row>
    <row r="615" customFormat="false" ht="13.2" hidden="false" customHeight="false" outlineLevel="0" collapsed="false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</row>
    <row r="616" customFormat="false" ht="13.2" hidden="false" customHeight="false" outlineLevel="0" collapsed="false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</row>
    <row r="617" customFormat="false" ht="13.2" hidden="false" customHeight="false" outlineLevel="0" collapsed="false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</row>
    <row r="618" customFormat="false" ht="13.2" hidden="false" customHeight="false" outlineLevel="0" collapsed="false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</row>
    <row r="619" customFormat="false" ht="13.2" hidden="false" customHeight="false" outlineLevel="0" collapsed="false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</row>
    <row r="620" customFormat="false" ht="13.2" hidden="false" customHeight="false" outlineLevel="0" collapsed="false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</row>
    <row r="621" customFormat="false" ht="13.2" hidden="false" customHeight="false" outlineLevel="0" collapsed="false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</row>
    <row r="622" customFormat="false" ht="13.2" hidden="false" customHeight="false" outlineLevel="0" collapsed="false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</row>
    <row r="623" customFormat="false" ht="13.2" hidden="false" customHeight="false" outlineLevel="0" collapsed="false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  <c r="DA623" s="15"/>
      <c r="DB623" s="15"/>
      <c r="DC623" s="15"/>
      <c r="DD623" s="15"/>
      <c r="DE623" s="15"/>
      <c r="DF623" s="15"/>
      <c r="DG623" s="15"/>
      <c r="DH623" s="15"/>
      <c r="DI623" s="15"/>
      <c r="DJ623" s="15"/>
      <c r="DK623" s="15"/>
      <c r="DL623" s="15"/>
      <c r="DM623" s="15"/>
      <c r="DN623" s="15"/>
      <c r="DO623" s="15"/>
      <c r="DP623" s="15"/>
      <c r="DQ623" s="15"/>
    </row>
    <row r="624" customFormat="false" ht="13.2" hidden="false" customHeight="false" outlineLevel="0" collapsed="false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</row>
    <row r="625" customFormat="false" ht="13.2" hidden="false" customHeight="false" outlineLevel="0" collapsed="false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</row>
    <row r="626" customFormat="false" ht="13.2" hidden="false" customHeight="false" outlineLevel="0" collapsed="false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</row>
    <row r="627" customFormat="false" ht="13.2" hidden="false" customHeight="false" outlineLevel="0" collapsed="false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</row>
    <row r="628" customFormat="false" ht="13.2" hidden="false" customHeight="false" outlineLevel="0" collapsed="false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</row>
    <row r="629" customFormat="false" ht="13.2" hidden="false" customHeight="false" outlineLevel="0" collapsed="false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</row>
    <row r="630" customFormat="false" ht="13.2" hidden="false" customHeight="false" outlineLevel="0" collapsed="false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</row>
    <row r="631" customFormat="false" ht="13.2" hidden="false" customHeight="false" outlineLevel="0" collapsed="false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</row>
    <row r="632" customFormat="false" ht="13.2" hidden="false" customHeight="false" outlineLevel="0" collapsed="false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</row>
    <row r="633" customFormat="false" ht="13.2" hidden="false" customHeight="false" outlineLevel="0" collapsed="false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</row>
    <row r="634" customFormat="false" ht="13.2" hidden="false" customHeight="false" outlineLevel="0" collapsed="false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</row>
    <row r="635" customFormat="false" ht="13.2" hidden="false" customHeight="false" outlineLevel="0" collapsed="false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</row>
    <row r="636" customFormat="false" ht="13.2" hidden="false" customHeight="false" outlineLevel="0" collapsed="false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</row>
    <row r="637" customFormat="false" ht="13.2" hidden="false" customHeight="false" outlineLevel="0" collapsed="false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</row>
    <row r="638" customFormat="false" ht="13.2" hidden="false" customHeight="false" outlineLevel="0" collapsed="false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</row>
    <row r="639" customFormat="false" ht="13.2" hidden="false" customHeight="false" outlineLevel="0" collapsed="false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</row>
    <row r="640" customFormat="false" ht="13.2" hidden="false" customHeight="false" outlineLevel="0" collapsed="false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</row>
    <row r="641" customFormat="false" ht="13.2" hidden="false" customHeight="false" outlineLevel="0" collapsed="false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</row>
    <row r="642" customFormat="false" ht="13.2" hidden="false" customHeight="false" outlineLevel="0" collapsed="false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</row>
    <row r="643" customFormat="false" ht="13.2" hidden="false" customHeight="false" outlineLevel="0" collapsed="false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</row>
    <row r="644" customFormat="false" ht="13.2" hidden="false" customHeight="false" outlineLevel="0" collapsed="false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</row>
    <row r="645" customFormat="false" ht="13.2" hidden="false" customHeight="false" outlineLevel="0" collapsed="false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</row>
    <row r="646" customFormat="false" ht="13.2" hidden="false" customHeight="false" outlineLevel="0" collapsed="false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</row>
    <row r="647" customFormat="false" ht="13.2" hidden="false" customHeight="false" outlineLevel="0" collapsed="false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  <c r="DE647" s="15"/>
      <c r="DF647" s="15"/>
      <c r="DG647" s="15"/>
      <c r="DH647" s="15"/>
      <c r="DI647" s="15"/>
      <c r="DJ647" s="15"/>
      <c r="DK647" s="15"/>
      <c r="DL647" s="15"/>
      <c r="DM647" s="15"/>
      <c r="DN647" s="15"/>
      <c r="DO647" s="15"/>
      <c r="DP647" s="15"/>
      <c r="DQ647" s="15"/>
    </row>
    <row r="648" customFormat="false" ht="13.2" hidden="false" customHeight="false" outlineLevel="0" collapsed="false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</row>
    <row r="649" customFormat="false" ht="13.2" hidden="false" customHeight="false" outlineLevel="0" collapsed="false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</row>
    <row r="650" customFormat="false" ht="13.2" hidden="false" customHeight="false" outlineLevel="0" collapsed="false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</row>
    <row r="651" customFormat="false" ht="13.2" hidden="false" customHeight="false" outlineLevel="0" collapsed="false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</row>
    <row r="652" customFormat="false" ht="13.2" hidden="false" customHeight="false" outlineLevel="0" collapsed="false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</row>
    <row r="653" customFormat="false" ht="13.2" hidden="false" customHeight="false" outlineLevel="0" collapsed="false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</row>
    <row r="654" customFormat="false" ht="13.2" hidden="false" customHeight="false" outlineLevel="0" collapsed="false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</row>
    <row r="655" customFormat="false" ht="13.2" hidden="false" customHeight="false" outlineLevel="0" collapsed="false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</row>
    <row r="656" customFormat="false" ht="13.2" hidden="false" customHeight="false" outlineLevel="0" collapsed="false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</row>
    <row r="657" customFormat="false" ht="13.2" hidden="false" customHeight="false" outlineLevel="0" collapsed="false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</row>
    <row r="658" customFormat="false" ht="13.2" hidden="false" customHeight="false" outlineLevel="0" collapsed="false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</row>
    <row r="659" customFormat="false" ht="13.2" hidden="false" customHeight="false" outlineLevel="0" collapsed="false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</row>
    <row r="660" customFormat="false" ht="13.2" hidden="false" customHeight="false" outlineLevel="0" collapsed="false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</row>
    <row r="661" customFormat="false" ht="13.2" hidden="false" customHeight="false" outlineLevel="0" collapsed="false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</row>
    <row r="662" customFormat="false" ht="13.2" hidden="false" customHeight="false" outlineLevel="0" collapsed="false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  <c r="DA662" s="15"/>
      <c r="DB662" s="15"/>
      <c r="DC662" s="15"/>
      <c r="DD662" s="15"/>
      <c r="DE662" s="15"/>
      <c r="DF662" s="15"/>
      <c r="DG662" s="15"/>
      <c r="DH662" s="15"/>
      <c r="DI662" s="15"/>
      <c r="DJ662" s="15"/>
      <c r="DK662" s="15"/>
      <c r="DL662" s="15"/>
      <c r="DM662" s="15"/>
      <c r="DN662" s="15"/>
      <c r="DO662" s="15"/>
      <c r="DP662" s="15"/>
      <c r="DQ662" s="15"/>
    </row>
    <row r="663" customFormat="false" ht="13.2" hidden="false" customHeight="false" outlineLevel="0" collapsed="false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5"/>
      <c r="DC663" s="15"/>
      <c r="DD663" s="15"/>
      <c r="DE663" s="15"/>
      <c r="DF663" s="15"/>
      <c r="DG663" s="15"/>
      <c r="DH663" s="15"/>
      <c r="DI663" s="15"/>
      <c r="DJ663" s="15"/>
      <c r="DK663" s="15"/>
      <c r="DL663" s="15"/>
      <c r="DM663" s="15"/>
      <c r="DN663" s="15"/>
      <c r="DO663" s="15"/>
      <c r="DP663" s="15"/>
      <c r="DQ663" s="15"/>
    </row>
    <row r="664" customFormat="false" ht="13.2" hidden="false" customHeight="false" outlineLevel="0" collapsed="false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</row>
    <row r="665" customFormat="false" ht="13.2" hidden="false" customHeight="false" outlineLevel="0" collapsed="false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</row>
    <row r="666" customFormat="false" ht="13.2" hidden="false" customHeight="false" outlineLevel="0" collapsed="false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</row>
    <row r="667" customFormat="false" ht="13.2" hidden="false" customHeight="false" outlineLevel="0" collapsed="false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</row>
    <row r="668" customFormat="false" ht="13.2" hidden="false" customHeight="false" outlineLevel="0" collapsed="false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</row>
    <row r="669" customFormat="false" ht="13.2" hidden="false" customHeight="false" outlineLevel="0" collapsed="false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</row>
    <row r="670" customFormat="false" ht="13.2" hidden="false" customHeight="false" outlineLevel="0" collapsed="false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</row>
    <row r="671" customFormat="false" ht="13.2" hidden="false" customHeight="false" outlineLevel="0" collapsed="false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</row>
    <row r="672" customFormat="false" ht="13.2" hidden="false" customHeight="false" outlineLevel="0" collapsed="false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</row>
    <row r="673" customFormat="false" ht="13.2" hidden="false" customHeight="false" outlineLevel="0" collapsed="false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</row>
    <row r="674" customFormat="false" ht="13.2" hidden="false" customHeight="false" outlineLevel="0" collapsed="false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</row>
    <row r="675" customFormat="false" ht="13.2" hidden="false" customHeight="false" outlineLevel="0" collapsed="false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</row>
    <row r="676" customFormat="false" ht="13.2" hidden="false" customHeight="false" outlineLevel="0" collapsed="false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</row>
    <row r="677" customFormat="false" ht="13.2" hidden="false" customHeight="false" outlineLevel="0" collapsed="false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</row>
    <row r="678" customFormat="false" ht="13.2" hidden="false" customHeight="false" outlineLevel="0" collapsed="false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</row>
    <row r="679" customFormat="false" ht="13.2" hidden="false" customHeight="false" outlineLevel="0" collapsed="false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</row>
    <row r="680" customFormat="false" ht="13.2" hidden="false" customHeight="false" outlineLevel="0" collapsed="false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</row>
    <row r="681" customFormat="false" ht="13.2" hidden="false" customHeight="false" outlineLevel="0" collapsed="false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</row>
    <row r="682" customFormat="false" ht="13.2" hidden="false" customHeight="false" outlineLevel="0" collapsed="false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</row>
    <row r="683" customFormat="false" ht="13.2" hidden="false" customHeight="false" outlineLevel="0" collapsed="false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</row>
    <row r="684" customFormat="false" ht="13.2" hidden="false" customHeight="false" outlineLevel="0" collapsed="false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</row>
    <row r="685" customFormat="false" ht="13.2" hidden="false" customHeight="false" outlineLevel="0" collapsed="false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</row>
    <row r="686" customFormat="false" ht="13.2" hidden="false" customHeight="false" outlineLevel="0" collapsed="false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</row>
    <row r="687" customFormat="false" ht="13.2" hidden="false" customHeight="false" outlineLevel="0" collapsed="false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</row>
    <row r="688" customFormat="false" ht="13.2" hidden="false" customHeight="false" outlineLevel="0" collapsed="false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  <c r="DA688" s="15"/>
      <c r="DB688" s="15"/>
      <c r="DC688" s="15"/>
      <c r="DD688" s="15"/>
      <c r="DE688" s="15"/>
      <c r="DF688" s="15"/>
      <c r="DG688" s="15"/>
      <c r="DH688" s="15"/>
      <c r="DI688" s="15"/>
      <c r="DJ688" s="15"/>
      <c r="DK688" s="15"/>
      <c r="DL688" s="15"/>
      <c r="DM688" s="15"/>
      <c r="DN688" s="15"/>
      <c r="DO688" s="15"/>
      <c r="DP688" s="15"/>
      <c r="DQ688" s="15"/>
    </row>
    <row r="689" customFormat="false" ht="13.2" hidden="false" customHeight="false" outlineLevel="0" collapsed="false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</row>
    <row r="690" customFormat="false" ht="13.2" hidden="false" customHeight="false" outlineLevel="0" collapsed="false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</row>
    <row r="691" customFormat="false" ht="13.2" hidden="false" customHeight="false" outlineLevel="0" collapsed="false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</row>
    <row r="692" customFormat="false" ht="13.2" hidden="false" customHeight="false" outlineLevel="0" collapsed="false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</row>
    <row r="693" customFormat="false" ht="13.2" hidden="false" customHeight="false" outlineLevel="0" collapsed="false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</row>
    <row r="694" customFormat="false" ht="13.2" hidden="false" customHeight="false" outlineLevel="0" collapsed="false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</row>
    <row r="695" customFormat="false" ht="13.2" hidden="false" customHeight="false" outlineLevel="0" collapsed="false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</row>
    <row r="696" customFormat="false" ht="13.2" hidden="false" customHeight="false" outlineLevel="0" collapsed="false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</row>
    <row r="697" customFormat="false" ht="13.2" hidden="false" customHeight="false" outlineLevel="0" collapsed="false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</row>
    <row r="698" customFormat="false" ht="13.2" hidden="false" customHeight="false" outlineLevel="0" collapsed="false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</row>
    <row r="699" customFormat="false" ht="13.2" hidden="false" customHeight="false" outlineLevel="0" collapsed="false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  <c r="DA699" s="15"/>
      <c r="DB699" s="15"/>
      <c r="DC699" s="15"/>
      <c r="DD699" s="15"/>
      <c r="DE699" s="15"/>
      <c r="DF699" s="15"/>
      <c r="DG699" s="15"/>
      <c r="DH699" s="15"/>
      <c r="DI699" s="15"/>
      <c r="DJ699" s="15"/>
      <c r="DK699" s="15"/>
      <c r="DL699" s="15"/>
      <c r="DM699" s="15"/>
      <c r="DN699" s="15"/>
      <c r="DO699" s="15"/>
      <c r="DP699" s="15"/>
      <c r="DQ699" s="15"/>
    </row>
    <row r="700" customFormat="false" ht="13.2" hidden="false" customHeight="false" outlineLevel="0" collapsed="false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</row>
    <row r="701" customFormat="false" ht="13.2" hidden="false" customHeight="false" outlineLevel="0" collapsed="false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</row>
    <row r="702" customFormat="false" ht="13.2" hidden="false" customHeight="false" outlineLevel="0" collapsed="false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</row>
    <row r="703" customFormat="false" ht="13.2" hidden="false" customHeight="false" outlineLevel="0" collapsed="false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</row>
    <row r="704" customFormat="false" ht="13.2" hidden="false" customHeight="false" outlineLevel="0" collapsed="false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5"/>
      <c r="CY704" s="15"/>
      <c r="CZ704" s="15"/>
      <c r="DA704" s="15"/>
      <c r="DB704" s="15"/>
      <c r="DC704" s="15"/>
      <c r="DD704" s="15"/>
      <c r="DE704" s="15"/>
      <c r="DF704" s="15"/>
      <c r="DG704" s="15"/>
      <c r="DH704" s="15"/>
      <c r="DI704" s="15"/>
      <c r="DJ704" s="15"/>
      <c r="DK704" s="15"/>
      <c r="DL704" s="15"/>
      <c r="DM704" s="15"/>
      <c r="DN704" s="15"/>
      <c r="DO704" s="15"/>
      <c r="DP704" s="15"/>
      <c r="DQ704" s="15"/>
    </row>
    <row r="705" customFormat="false" ht="13.2" hidden="false" customHeight="false" outlineLevel="0" collapsed="false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5"/>
      <c r="DA705" s="15"/>
      <c r="DB705" s="15"/>
      <c r="DC705" s="15"/>
      <c r="DD705" s="15"/>
      <c r="DE705" s="15"/>
      <c r="DF705" s="15"/>
      <c r="DG705" s="15"/>
      <c r="DH705" s="15"/>
      <c r="DI705" s="15"/>
      <c r="DJ705" s="15"/>
      <c r="DK705" s="15"/>
      <c r="DL705" s="15"/>
      <c r="DM705" s="15"/>
      <c r="DN705" s="15"/>
      <c r="DO705" s="15"/>
      <c r="DP705" s="15"/>
      <c r="DQ705" s="15"/>
    </row>
    <row r="706" customFormat="false" ht="13.2" hidden="false" customHeight="false" outlineLevel="0" collapsed="false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5"/>
      <c r="DA706" s="15"/>
      <c r="DB706" s="15"/>
      <c r="DC706" s="15"/>
      <c r="DD706" s="15"/>
      <c r="DE706" s="15"/>
      <c r="DF706" s="15"/>
      <c r="DG706" s="15"/>
      <c r="DH706" s="15"/>
      <c r="DI706" s="15"/>
      <c r="DJ706" s="15"/>
      <c r="DK706" s="15"/>
      <c r="DL706" s="15"/>
      <c r="DM706" s="15"/>
      <c r="DN706" s="15"/>
      <c r="DO706" s="15"/>
      <c r="DP706" s="15"/>
      <c r="DQ706" s="15"/>
    </row>
    <row r="707" customFormat="false" ht="13.2" hidden="false" customHeight="false" outlineLevel="0" collapsed="false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  <c r="DA707" s="15"/>
      <c r="DB707" s="15"/>
      <c r="DC707" s="15"/>
      <c r="DD707" s="15"/>
      <c r="DE707" s="15"/>
      <c r="DF707" s="15"/>
      <c r="DG707" s="15"/>
      <c r="DH707" s="15"/>
      <c r="DI707" s="15"/>
      <c r="DJ707" s="15"/>
      <c r="DK707" s="15"/>
      <c r="DL707" s="15"/>
      <c r="DM707" s="15"/>
      <c r="DN707" s="15"/>
      <c r="DO707" s="15"/>
      <c r="DP707" s="15"/>
      <c r="DQ707" s="15"/>
    </row>
    <row r="708" customFormat="false" ht="13.2" hidden="false" customHeight="false" outlineLevel="0" collapsed="false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  <c r="DA708" s="15"/>
      <c r="DB708" s="15"/>
      <c r="DC708" s="15"/>
      <c r="DD708" s="15"/>
      <c r="DE708" s="15"/>
      <c r="DF708" s="15"/>
      <c r="DG708" s="15"/>
      <c r="DH708" s="15"/>
      <c r="DI708" s="15"/>
      <c r="DJ708" s="15"/>
      <c r="DK708" s="15"/>
      <c r="DL708" s="15"/>
      <c r="DM708" s="15"/>
      <c r="DN708" s="15"/>
      <c r="DO708" s="15"/>
      <c r="DP708" s="15"/>
      <c r="DQ708" s="15"/>
    </row>
    <row r="709" customFormat="false" ht="13.2" hidden="false" customHeight="false" outlineLevel="0" collapsed="false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  <c r="DA709" s="15"/>
      <c r="DB709" s="15"/>
      <c r="DC709" s="15"/>
      <c r="DD709" s="15"/>
      <c r="DE709" s="15"/>
      <c r="DF709" s="15"/>
      <c r="DG709" s="15"/>
      <c r="DH709" s="15"/>
      <c r="DI709" s="15"/>
      <c r="DJ709" s="15"/>
      <c r="DK709" s="15"/>
      <c r="DL709" s="15"/>
      <c r="DM709" s="15"/>
      <c r="DN709" s="15"/>
      <c r="DO709" s="15"/>
      <c r="DP709" s="15"/>
      <c r="DQ709" s="15"/>
    </row>
    <row r="710" customFormat="false" ht="13.2" hidden="false" customHeight="false" outlineLevel="0" collapsed="false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  <c r="DA710" s="15"/>
      <c r="DB710" s="15"/>
      <c r="DC710" s="15"/>
      <c r="DD710" s="15"/>
      <c r="DE710" s="15"/>
      <c r="DF710" s="15"/>
      <c r="DG710" s="15"/>
      <c r="DH710" s="15"/>
      <c r="DI710" s="15"/>
      <c r="DJ710" s="15"/>
      <c r="DK710" s="15"/>
      <c r="DL710" s="15"/>
      <c r="DM710" s="15"/>
      <c r="DN710" s="15"/>
      <c r="DO710" s="15"/>
      <c r="DP710" s="15"/>
      <c r="DQ710" s="15"/>
    </row>
    <row r="711" customFormat="false" ht="13.2" hidden="false" customHeight="false" outlineLevel="0" collapsed="false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5"/>
      <c r="CY711" s="15"/>
      <c r="CZ711" s="15"/>
      <c r="DA711" s="15"/>
      <c r="DB711" s="15"/>
      <c r="DC711" s="15"/>
      <c r="DD711" s="15"/>
      <c r="DE711" s="15"/>
      <c r="DF711" s="15"/>
      <c r="DG711" s="15"/>
      <c r="DH711" s="15"/>
      <c r="DI711" s="15"/>
      <c r="DJ711" s="15"/>
      <c r="DK711" s="15"/>
      <c r="DL711" s="15"/>
      <c r="DM711" s="15"/>
      <c r="DN711" s="15"/>
      <c r="DO711" s="15"/>
      <c r="DP711" s="15"/>
      <c r="DQ711" s="15"/>
    </row>
    <row r="712" customFormat="false" ht="13.2" hidden="false" customHeight="false" outlineLevel="0" collapsed="false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5"/>
      <c r="CY712" s="15"/>
      <c r="CZ712" s="15"/>
      <c r="DA712" s="15"/>
      <c r="DB712" s="15"/>
      <c r="DC712" s="15"/>
      <c r="DD712" s="15"/>
      <c r="DE712" s="15"/>
      <c r="DF712" s="15"/>
      <c r="DG712" s="15"/>
      <c r="DH712" s="15"/>
      <c r="DI712" s="15"/>
      <c r="DJ712" s="15"/>
      <c r="DK712" s="15"/>
      <c r="DL712" s="15"/>
      <c r="DM712" s="15"/>
      <c r="DN712" s="15"/>
      <c r="DO712" s="15"/>
      <c r="DP712" s="15"/>
      <c r="DQ712" s="15"/>
    </row>
    <row r="713" customFormat="false" ht="13.2" hidden="false" customHeight="false" outlineLevel="0" collapsed="false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5"/>
      <c r="CY713" s="15"/>
      <c r="CZ713" s="15"/>
      <c r="DA713" s="15"/>
      <c r="DB713" s="15"/>
      <c r="DC713" s="15"/>
      <c r="DD713" s="15"/>
      <c r="DE713" s="15"/>
      <c r="DF713" s="15"/>
      <c r="DG713" s="15"/>
      <c r="DH713" s="15"/>
      <c r="DI713" s="15"/>
      <c r="DJ713" s="15"/>
      <c r="DK713" s="15"/>
      <c r="DL713" s="15"/>
      <c r="DM713" s="15"/>
      <c r="DN713" s="15"/>
      <c r="DO713" s="15"/>
      <c r="DP713" s="15"/>
      <c r="DQ713" s="15"/>
    </row>
    <row r="714" customFormat="false" ht="13.2" hidden="false" customHeight="false" outlineLevel="0" collapsed="false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R714" s="15"/>
      <c r="CS714" s="15"/>
      <c r="CT714" s="15"/>
      <c r="CU714" s="15"/>
      <c r="CV714" s="15"/>
      <c r="CW714" s="15"/>
      <c r="CX714" s="15"/>
      <c r="CY714" s="15"/>
      <c r="CZ714" s="15"/>
      <c r="DA714" s="15"/>
      <c r="DB714" s="15"/>
      <c r="DC714" s="15"/>
      <c r="DD714" s="15"/>
      <c r="DE714" s="15"/>
      <c r="DF714" s="15"/>
      <c r="DG714" s="15"/>
      <c r="DH714" s="15"/>
      <c r="DI714" s="15"/>
      <c r="DJ714" s="15"/>
      <c r="DK714" s="15"/>
      <c r="DL714" s="15"/>
      <c r="DM714" s="15"/>
      <c r="DN714" s="15"/>
      <c r="DO714" s="15"/>
      <c r="DP714" s="15"/>
      <c r="DQ714" s="15"/>
    </row>
    <row r="715" customFormat="false" ht="13.2" hidden="false" customHeight="false" outlineLevel="0" collapsed="false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5"/>
      <c r="DA715" s="15"/>
      <c r="DB715" s="15"/>
      <c r="DC715" s="15"/>
      <c r="DD715" s="15"/>
      <c r="DE715" s="15"/>
      <c r="DF715" s="15"/>
      <c r="DG715" s="15"/>
      <c r="DH715" s="15"/>
      <c r="DI715" s="15"/>
      <c r="DJ715" s="15"/>
      <c r="DK715" s="15"/>
      <c r="DL715" s="15"/>
      <c r="DM715" s="15"/>
      <c r="DN715" s="15"/>
      <c r="DO715" s="15"/>
      <c r="DP715" s="15"/>
      <c r="DQ715" s="15"/>
    </row>
    <row r="716" customFormat="false" ht="13.2" hidden="false" customHeight="false" outlineLevel="0" collapsed="false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5"/>
      <c r="DA716" s="15"/>
      <c r="DB716" s="15"/>
      <c r="DC716" s="15"/>
      <c r="DD716" s="15"/>
      <c r="DE716" s="15"/>
      <c r="DF716" s="15"/>
      <c r="DG716" s="15"/>
      <c r="DH716" s="15"/>
      <c r="DI716" s="15"/>
      <c r="DJ716" s="15"/>
      <c r="DK716" s="15"/>
      <c r="DL716" s="15"/>
      <c r="DM716" s="15"/>
      <c r="DN716" s="15"/>
      <c r="DO716" s="15"/>
      <c r="DP716" s="15"/>
      <c r="DQ716" s="15"/>
    </row>
    <row r="717" customFormat="false" ht="13.2" hidden="false" customHeight="false" outlineLevel="0" collapsed="false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5"/>
      <c r="CU717" s="15"/>
      <c r="CV717" s="15"/>
      <c r="CW717" s="15"/>
      <c r="CX717" s="15"/>
      <c r="CY717" s="15"/>
      <c r="CZ717" s="15"/>
      <c r="DA717" s="15"/>
      <c r="DB717" s="15"/>
      <c r="DC717" s="15"/>
      <c r="DD717" s="15"/>
      <c r="DE717" s="15"/>
      <c r="DF717" s="15"/>
      <c r="DG717" s="15"/>
      <c r="DH717" s="15"/>
      <c r="DI717" s="15"/>
      <c r="DJ717" s="15"/>
      <c r="DK717" s="15"/>
      <c r="DL717" s="15"/>
      <c r="DM717" s="15"/>
      <c r="DN717" s="15"/>
      <c r="DO717" s="15"/>
      <c r="DP717" s="15"/>
      <c r="DQ717" s="15"/>
    </row>
    <row r="718" customFormat="false" ht="13.2" hidden="false" customHeight="false" outlineLevel="0" collapsed="false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5"/>
      <c r="CU718" s="15"/>
      <c r="CV718" s="15"/>
      <c r="CW718" s="15"/>
      <c r="CX718" s="15"/>
      <c r="CY718" s="15"/>
      <c r="CZ718" s="15"/>
      <c r="DA718" s="15"/>
      <c r="DB718" s="15"/>
      <c r="DC718" s="15"/>
      <c r="DD718" s="15"/>
      <c r="DE718" s="15"/>
      <c r="DF718" s="15"/>
      <c r="DG718" s="15"/>
      <c r="DH718" s="15"/>
      <c r="DI718" s="15"/>
      <c r="DJ718" s="15"/>
      <c r="DK718" s="15"/>
      <c r="DL718" s="15"/>
      <c r="DM718" s="15"/>
      <c r="DN718" s="15"/>
      <c r="DO718" s="15"/>
      <c r="DP718" s="15"/>
      <c r="DQ718" s="15"/>
    </row>
    <row r="719" customFormat="false" ht="13.2" hidden="false" customHeight="false" outlineLevel="0" collapsed="false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5"/>
      <c r="CS719" s="15"/>
      <c r="CT719" s="15"/>
      <c r="CU719" s="15"/>
      <c r="CV719" s="15"/>
      <c r="CW719" s="15"/>
      <c r="CX719" s="15"/>
      <c r="CY719" s="15"/>
      <c r="CZ719" s="15"/>
      <c r="DA719" s="15"/>
      <c r="DB719" s="15"/>
      <c r="DC719" s="15"/>
      <c r="DD719" s="15"/>
      <c r="DE719" s="15"/>
      <c r="DF719" s="15"/>
      <c r="DG719" s="15"/>
      <c r="DH719" s="15"/>
      <c r="DI719" s="15"/>
      <c r="DJ719" s="15"/>
      <c r="DK719" s="15"/>
      <c r="DL719" s="15"/>
      <c r="DM719" s="15"/>
      <c r="DN719" s="15"/>
      <c r="DO719" s="15"/>
      <c r="DP719" s="15"/>
      <c r="DQ719" s="15"/>
    </row>
    <row r="720" customFormat="false" ht="13.2" hidden="false" customHeight="false" outlineLevel="0" collapsed="false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  <c r="CZ720" s="15"/>
      <c r="DA720" s="15"/>
      <c r="DB720" s="15"/>
      <c r="DC720" s="15"/>
      <c r="DD720" s="15"/>
      <c r="DE720" s="15"/>
      <c r="DF720" s="15"/>
      <c r="DG720" s="15"/>
      <c r="DH720" s="15"/>
      <c r="DI720" s="15"/>
      <c r="DJ720" s="15"/>
      <c r="DK720" s="15"/>
      <c r="DL720" s="15"/>
      <c r="DM720" s="15"/>
      <c r="DN720" s="15"/>
      <c r="DO720" s="15"/>
      <c r="DP720" s="15"/>
      <c r="DQ720" s="15"/>
    </row>
    <row r="721" customFormat="false" ht="13.2" hidden="false" customHeight="false" outlineLevel="0" collapsed="false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5"/>
      <c r="CU721" s="15"/>
      <c r="CV721" s="15"/>
      <c r="CW721" s="15"/>
      <c r="CX721" s="15"/>
      <c r="CY721" s="15"/>
      <c r="CZ721" s="15"/>
      <c r="DA721" s="15"/>
      <c r="DB721" s="15"/>
      <c r="DC721" s="15"/>
      <c r="DD721" s="15"/>
      <c r="DE721" s="15"/>
      <c r="DF721" s="15"/>
      <c r="DG721" s="15"/>
      <c r="DH721" s="15"/>
      <c r="DI721" s="15"/>
      <c r="DJ721" s="15"/>
      <c r="DK721" s="15"/>
      <c r="DL721" s="15"/>
      <c r="DM721" s="15"/>
      <c r="DN721" s="15"/>
      <c r="DO721" s="15"/>
      <c r="DP721" s="15"/>
      <c r="DQ721" s="15"/>
    </row>
    <row r="722" customFormat="false" ht="13.2" hidden="false" customHeight="false" outlineLevel="0" collapsed="false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  <c r="CZ722" s="15"/>
      <c r="DA722" s="15"/>
      <c r="DB722" s="15"/>
      <c r="DC722" s="15"/>
      <c r="DD722" s="15"/>
      <c r="DE722" s="15"/>
      <c r="DF722" s="15"/>
      <c r="DG722" s="15"/>
      <c r="DH722" s="15"/>
      <c r="DI722" s="15"/>
      <c r="DJ722" s="15"/>
      <c r="DK722" s="15"/>
      <c r="DL722" s="15"/>
      <c r="DM722" s="15"/>
      <c r="DN722" s="15"/>
      <c r="DO722" s="15"/>
      <c r="DP722" s="15"/>
      <c r="DQ722" s="15"/>
    </row>
    <row r="723" customFormat="false" ht="13.2" hidden="false" customHeight="false" outlineLevel="0" collapsed="false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  <c r="CZ723" s="15"/>
      <c r="DA723" s="15"/>
      <c r="DB723" s="15"/>
      <c r="DC723" s="15"/>
      <c r="DD723" s="15"/>
      <c r="DE723" s="15"/>
      <c r="DF723" s="15"/>
      <c r="DG723" s="15"/>
      <c r="DH723" s="15"/>
      <c r="DI723" s="15"/>
      <c r="DJ723" s="15"/>
      <c r="DK723" s="15"/>
      <c r="DL723" s="15"/>
      <c r="DM723" s="15"/>
      <c r="DN723" s="15"/>
      <c r="DO723" s="15"/>
      <c r="DP723" s="15"/>
      <c r="DQ723" s="15"/>
    </row>
    <row r="724" customFormat="false" ht="13.2" hidden="false" customHeight="false" outlineLevel="0" collapsed="false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  <c r="CZ724" s="15"/>
      <c r="DA724" s="15"/>
      <c r="DB724" s="15"/>
      <c r="DC724" s="15"/>
      <c r="DD724" s="15"/>
      <c r="DE724" s="15"/>
      <c r="DF724" s="15"/>
      <c r="DG724" s="15"/>
      <c r="DH724" s="15"/>
      <c r="DI724" s="15"/>
      <c r="DJ724" s="15"/>
      <c r="DK724" s="15"/>
      <c r="DL724" s="15"/>
      <c r="DM724" s="15"/>
      <c r="DN724" s="15"/>
      <c r="DO724" s="15"/>
      <c r="DP724" s="15"/>
      <c r="DQ724" s="15"/>
    </row>
    <row r="725" customFormat="false" ht="13.2" hidden="false" customHeight="false" outlineLevel="0" collapsed="false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  <c r="CZ725" s="15"/>
      <c r="DA725" s="15"/>
      <c r="DB725" s="15"/>
      <c r="DC725" s="15"/>
      <c r="DD725" s="15"/>
      <c r="DE725" s="15"/>
      <c r="DF725" s="15"/>
      <c r="DG725" s="15"/>
      <c r="DH725" s="15"/>
      <c r="DI725" s="15"/>
      <c r="DJ725" s="15"/>
      <c r="DK725" s="15"/>
      <c r="DL725" s="15"/>
      <c r="DM725" s="15"/>
      <c r="DN725" s="15"/>
      <c r="DO725" s="15"/>
      <c r="DP725" s="15"/>
      <c r="DQ725" s="15"/>
    </row>
    <row r="726" customFormat="false" ht="13.2" hidden="false" customHeight="false" outlineLevel="0" collapsed="false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  <c r="CZ726" s="15"/>
      <c r="DA726" s="15"/>
      <c r="DB726" s="15"/>
      <c r="DC726" s="15"/>
      <c r="DD726" s="15"/>
      <c r="DE726" s="15"/>
      <c r="DF726" s="15"/>
      <c r="DG726" s="15"/>
      <c r="DH726" s="15"/>
      <c r="DI726" s="15"/>
      <c r="DJ726" s="15"/>
      <c r="DK726" s="15"/>
      <c r="DL726" s="15"/>
      <c r="DM726" s="15"/>
      <c r="DN726" s="15"/>
      <c r="DO726" s="15"/>
      <c r="DP726" s="15"/>
      <c r="DQ726" s="15"/>
    </row>
    <row r="727" customFormat="false" ht="13.2" hidden="false" customHeight="false" outlineLevel="0" collapsed="false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R727" s="15"/>
      <c r="CS727" s="15"/>
      <c r="CT727" s="15"/>
      <c r="CU727" s="15"/>
      <c r="CV727" s="15"/>
      <c r="CW727" s="15"/>
      <c r="CX727" s="15"/>
      <c r="CY727" s="15"/>
      <c r="CZ727" s="15"/>
      <c r="DA727" s="15"/>
      <c r="DB727" s="15"/>
      <c r="DC727" s="15"/>
      <c r="DD727" s="15"/>
      <c r="DE727" s="15"/>
      <c r="DF727" s="15"/>
      <c r="DG727" s="15"/>
      <c r="DH727" s="15"/>
      <c r="DI727" s="15"/>
      <c r="DJ727" s="15"/>
      <c r="DK727" s="15"/>
      <c r="DL727" s="15"/>
      <c r="DM727" s="15"/>
      <c r="DN727" s="15"/>
      <c r="DO727" s="15"/>
      <c r="DP727" s="15"/>
      <c r="DQ727" s="15"/>
    </row>
    <row r="728" customFormat="false" ht="13.2" hidden="false" customHeight="false" outlineLevel="0" collapsed="false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5"/>
      <c r="CS728" s="15"/>
      <c r="CT728" s="15"/>
      <c r="CU728" s="15"/>
      <c r="CV728" s="15"/>
      <c r="CW728" s="15"/>
      <c r="CX728" s="15"/>
      <c r="CY728" s="15"/>
      <c r="CZ728" s="15"/>
      <c r="DA728" s="15"/>
      <c r="DB728" s="15"/>
      <c r="DC728" s="15"/>
      <c r="DD728" s="15"/>
      <c r="DE728" s="15"/>
      <c r="DF728" s="15"/>
      <c r="DG728" s="15"/>
      <c r="DH728" s="15"/>
      <c r="DI728" s="15"/>
      <c r="DJ728" s="15"/>
      <c r="DK728" s="15"/>
      <c r="DL728" s="15"/>
      <c r="DM728" s="15"/>
      <c r="DN728" s="15"/>
      <c r="DO728" s="15"/>
      <c r="DP728" s="15"/>
      <c r="DQ728" s="15"/>
    </row>
    <row r="729" customFormat="false" ht="13.2" hidden="false" customHeight="false" outlineLevel="0" collapsed="false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5"/>
      <c r="CS729" s="15"/>
      <c r="CT729" s="15"/>
      <c r="CU729" s="15"/>
      <c r="CV729" s="15"/>
      <c r="CW729" s="15"/>
      <c r="CX729" s="15"/>
      <c r="CY729" s="15"/>
      <c r="CZ729" s="15"/>
      <c r="DA729" s="15"/>
      <c r="DB729" s="15"/>
      <c r="DC729" s="15"/>
      <c r="DD729" s="15"/>
      <c r="DE729" s="15"/>
      <c r="DF729" s="15"/>
      <c r="DG729" s="15"/>
      <c r="DH729" s="15"/>
      <c r="DI729" s="15"/>
      <c r="DJ729" s="15"/>
      <c r="DK729" s="15"/>
      <c r="DL729" s="15"/>
      <c r="DM729" s="15"/>
      <c r="DN729" s="15"/>
      <c r="DO729" s="15"/>
      <c r="DP729" s="15"/>
      <c r="DQ729" s="15"/>
    </row>
    <row r="730" customFormat="false" ht="13.2" hidden="false" customHeight="false" outlineLevel="0" collapsed="false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5"/>
      <c r="CY730" s="15"/>
      <c r="CZ730" s="15"/>
      <c r="DA730" s="15"/>
      <c r="DB730" s="15"/>
      <c r="DC730" s="15"/>
      <c r="DD730" s="15"/>
      <c r="DE730" s="15"/>
      <c r="DF730" s="15"/>
      <c r="DG730" s="15"/>
      <c r="DH730" s="15"/>
      <c r="DI730" s="15"/>
      <c r="DJ730" s="15"/>
      <c r="DK730" s="15"/>
      <c r="DL730" s="15"/>
      <c r="DM730" s="15"/>
      <c r="DN730" s="15"/>
      <c r="DO730" s="15"/>
      <c r="DP730" s="15"/>
      <c r="DQ730" s="15"/>
    </row>
    <row r="731" customFormat="false" ht="13.2" hidden="false" customHeight="false" outlineLevel="0" collapsed="false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  <c r="CZ731" s="15"/>
      <c r="DA731" s="15"/>
      <c r="DB731" s="15"/>
      <c r="DC731" s="15"/>
      <c r="DD731" s="15"/>
      <c r="DE731" s="15"/>
      <c r="DF731" s="15"/>
      <c r="DG731" s="15"/>
      <c r="DH731" s="15"/>
      <c r="DI731" s="15"/>
      <c r="DJ731" s="15"/>
      <c r="DK731" s="15"/>
      <c r="DL731" s="15"/>
      <c r="DM731" s="15"/>
      <c r="DN731" s="15"/>
      <c r="DO731" s="15"/>
      <c r="DP731" s="15"/>
      <c r="DQ731" s="15"/>
    </row>
    <row r="732" customFormat="false" ht="13.2" hidden="false" customHeight="false" outlineLevel="0" collapsed="false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5"/>
      <c r="CS732" s="15"/>
      <c r="CT732" s="15"/>
      <c r="CU732" s="15"/>
      <c r="CV732" s="15"/>
      <c r="CW732" s="15"/>
      <c r="CX732" s="15"/>
      <c r="CY732" s="15"/>
      <c r="CZ732" s="15"/>
      <c r="DA732" s="15"/>
      <c r="DB732" s="15"/>
      <c r="DC732" s="15"/>
      <c r="DD732" s="15"/>
      <c r="DE732" s="15"/>
      <c r="DF732" s="15"/>
      <c r="DG732" s="15"/>
      <c r="DH732" s="15"/>
      <c r="DI732" s="15"/>
      <c r="DJ732" s="15"/>
      <c r="DK732" s="15"/>
      <c r="DL732" s="15"/>
      <c r="DM732" s="15"/>
      <c r="DN732" s="15"/>
      <c r="DO732" s="15"/>
      <c r="DP732" s="15"/>
      <c r="DQ732" s="15"/>
    </row>
    <row r="733" customFormat="false" ht="13.2" hidden="false" customHeight="false" outlineLevel="0" collapsed="false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  <c r="CZ733" s="15"/>
      <c r="DA733" s="15"/>
      <c r="DB733" s="15"/>
      <c r="DC733" s="15"/>
      <c r="DD733" s="15"/>
      <c r="DE733" s="15"/>
      <c r="DF733" s="15"/>
      <c r="DG733" s="15"/>
      <c r="DH733" s="15"/>
      <c r="DI733" s="15"/>
      <c r="DJ733" s="15"/>
      <c r="DK733" s="15"/>
      <c r="DL733" s="15"/>
      <c r="DM733" s="15"/>
      <c r="DN733" s="15"/>
      <c r="DO733" s="15"/>
      <c r="DP733" s="15"/>
      <c r="DQ733" s="15"/>
    </row>
    <row r="734" customFormat="false" ht="13.2" hidden="false" customHeight="false" outlineLevel="0" collapsed="false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  <c r="DA734" s="15"/>
      <c r="DB734" s="15"/>
      <c r="DC734" s="15"/>
      <c r="DD734" s="15"/>
      <c r="DE734" s="15"/>
      <c r="DF734" s="15"/>
      <c r="DG734" s="15"/>
      <c r="DH734" s="15"/>
      <c r="DI734" s="15"/>
      <c r="DJ734" s="15"/>
      <c r="DK734" s="15"/>
      <c r="DL734" s="15"/>
      <c r="DM734" s="15"/>
      <c r="DN734" s="15"/>
      <c r="DO734" s="15"/>
      <c r="DP734" s="15"/>
      <c r="DQ734" s="15"/>
    </row>
    <row r="735" customFormat="false" ht="13.2" hidden="false" customHeight="false" outlineLevel="0" collapsed="false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5"/>
      <c r="CS735" s="15"/>
      <c r="CT735" s="15"/>
      <c r="CU735" s="15"/>
      <c r="CV735" s="15"/>
      <c r="CW735" s="15"/>
      <c r="CX735" s="15"/>
      <c r="CY735" s="15"/>
      <c r="CZ735" s="15"/>
      <c r="DA735" s="15"/>
      <c r="DB735" s="15"/>
      <c r="DC735" s="15"/>
      <c r="DD735" s="15"/>
      <c r="DE735" s="15"/>
      <c r="DF735" s="15"/>
      <c r="DG735" s="15"/>
      <c r="DH735" s="15"/>
      <c r="DI735" s="15"/>
      <c r="DJ735" s="15"/>
      <c r="DK735" s="15"/>
      <c r="DL735" s="15"/>
      <c r="DM735" s="15"/>
      <c r="DN735" s="15"/>
      <c r="DO735" s="15"/>
      <c r="DP735" s="15"/>
      <c r="DQ735" s="15"/>
    </row>
    <row r="736" customFormat="false" ht="13.2" hidden="false" customHeight="false" outlineLevel="0" collapsed="false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5"/>
      <c r="CQ736" s="15"/>
      <c r="CR736" s="15"/>
      <c r="CS736" s="15"/>
      <c r="CT736" s="15"/>
      <c r="CU736" s="15"/>
      <c r="CV736" s="15"/>
      <c r="CW736" s="15"/>
      <c r="CX736" s="15"/>
      <c r="CY736" s="15"/>
      <c r="CZ736" s="15"/>
      <c r="DA736" s="15"/>
      <c r="DB736" s="15"/>
      <c r="DC736" s="15"/>
      <c r="DD736" s="15"/>
      <c r="DE736" s="15"/>
      <c r="DF736" s="15"/>
      <c r="DG736" s="15"/>
      <c r="DH736" s="15"/>
      <c r="DI736" s="15"/>
      <c r="DJ736" s="15"/>
      <c r="DK736" s="15"/>
      <c r="DL736" s="15"/>
      <c r="DM736" s="15"/>
      <c r="DN736" s="15"/>
      <c r="DO736" s="15"/>
      <c r="DP736" s="15"/>
      <c r="DQ736" s="15"/>
    </row>
    <row r="737" customFormat="false" ht="13.2" hidden="false" customHeight="false" outlineLevel="0" collapsed="false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5"/>
      <c r="CO737" s="15"/>
      <c r="CP737" s="15"/>
      <c r="CQ737" s="15"/>
      <c r="CR737" s="15"/>
      <c r="CS737" s="15"/>
      <c r="CT737" s="15"/>
      <c r="CU737" s="15"/>
      <c r="CV737" s="15"/>
      <c r="CW737" s="15"/>
      <c r="CX737" s="15"/>
      <c r="CY737" s="15"/>
      <c r="CZ737" s="15"/>
      <c r="DA737" s="15"/>
      <c r="DB737" s="15"/>
      <c r="DC737" s="15"/>
      <c r="DD737" s="15"/>
      <c r="DE737" s="15"/>
      <c r="DF737" s="15"/>
      <c r="DG737" s="15"/>
      <c r="DH737" s="15"/>
      <c r="DI737" s="15"/>
      <c r="DJ737" s="15"/>
      <c r="DK737" s="15"/>
      <c r="DL737" s="15"/>
      <c r="DM737" s="15"/>
      <c r="DN737" s="15"/>
      <c r="DO737" s="15"/>
      <c r="DP737" s="15"/>
      <c r="DQ737" s="15"/>
    </row>
    <row r="738" customFormat="false" ht="13.2" hidden="false" customHeight="false" outlineLevel="0" collapsed="false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5"/>
      <c r="CQ738" s="15"/>
      <c r="CR738" s="15"/>
      <c r="CS738" s="15"/>
      <c r="CT738" s="15"/>
      <c r="CU738" s="15"/>
      <c r="CV738" s="15"/>
      <c r="CW738" s="15"/>
      <c r="CX738" s="15"/>
      <c r="CY738" s="15"/>
      <c r="CZ738" s="15"/>
      <c r="DA738" s="15"/>
      <c r="DB738" s="15"/>
      <c r="DC738" s="15"/>
      <c r="DD738" s="15"/>
      <c r="DE738" s="15"/>
      <c r="DF738" s="15"/>
      <c r="DG738" s="15"/>
      <c r="DH738" s="15"/>
      <c r="DI738" s="15"/>
      <c r="DJ738" s="15"/>
      <c r="DK738" s="15"/>
      <c r="DL738" s="15"/>
      <c r="DM738" s="15"/>
      <c r="DN738" s="15"/>
      <c r="DO738" s="15"/>
      <c r="DP738" s="15"/>
      <c r="DQ738" s="15"/>
    </row>
    <row r="739" customFormat="false" ht="13.2" hidden="false" customHeight="false" outlineLevel="0" collapsed="false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5"/>
      <c r="CY739" s="15"/>
      <c r="CZ739" s="15"/>
      <c r="DA739" s="15"/>
      <c r="DB739" s="15"/>
      <c r="DC739" s="15"/>
      <c r="DD739" s="15"/>
      <c r="DE739" s="15"/>
      <c r="DF739" s="15"/>
      <c r="DG739" s="15"/>
      <c r="DH739" s="15"/>
      <c r="DI739" s="15"/>
      <c r="DJ739" s="15"/>
      <c r="DK739" s="15"/>
      <c r="DL739" s="15"/>
      <c r="DM739" s="15"/>
      <c r="DN739" s="15"/>
      <c r="DO739" s="15"/>
      <c r="DP739" s="15"/>
      <c r="DQ739" s="15"/>
    </row>
    <row r="740" customFormat="false" ht="13.2" hidden="false" customHeight="false" outlineLevel="0" collapsed="false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5"/>
      <c r="CQ740" s="15"/>
      <c r="CR740" s="15"/>
      <c r="CS740" s="15"/>
      <c r="CT740" s="15"/>
      <c r="CU740" s="15"/>
      <c r="CV740" s="15"/>
      <c r="CW740" s="15"/>
      <c r="CX740" s="15"/>
      <c r="CY740" s="15"/>
      <c r="CZ740" s="15"/>
      <c r="DA740" s="15"/>
      <c r="DB740" s="15"/>
      <c r="DC740" s="15"/>
      <c r="DD740" s="15"/>
      <c r="DE740" s="15"/>
      <c r="DF740" s="15"/>
      <c r="DG740" s="15"/>
      <c r="DH740" s="15"/>
      <c r="DI740" s="15"/>
      <c r="DJ740" s="15"/>
      <c r="DK740" s="15"/>
      <c r="DL740" s="15"/>
      <c r="DM740" s="15"/>
      <c r="DN740" s="15"/>
      <c r="DO740" s="15"/>
      <c r="DP740" s="15"/>
      <c r="DQ740" s="15"/>
    </row>
    <row r="741" customFormat="false" ht="13.2" hidden="false" customHeight="false" outlineLevel="0" collapsed="false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R741" s="15"/>
      <c r="CS741" s="15"/>
      <c r="CT741" s="15"/>
      <c r="CU741" s="15"/>
      <c r="CV741" s="15"/>
      <c r="CW741" s="15"/>
      <c r="CX741" s="15"/>
      <c r="CY741" s="15"/>
      <c r="CZ741" s="15"/>
      <c r="DA741" s="15"/>
      <c r="DB741" s="15"/>
      <c r="DC741" s="15"/>
      <c r="DD741" s="15"/>
      <c r="DE741" s="15"/>
      <c r="DF741" s="15"/>
      <c r="DG741" s="15"/>
      <c r="DH741" s="15"/>
      <c r="DI741" s="15"/>
      <c r="DJ741" s="15"/>
      <c r="DK741" s="15"/>
      <c r="DL741" s="15"/>
      <c r="DM741" s="15"/>
      <c r="DN741" s="15"/>
      <c r="DO741" s="15"/>
      <c r="DP741" s="15"/>
      <c r="DQ741" s="15"/>
    </row>
    <row r="742" customFormat="false" ht="13.2" hidden="false" customHeight="false" outlineLevel="0" collapsed="false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5"/>
      <c r="CS742" s="15"/>
      <c r="CT742" s="15"/>
      <c r="CU742" s="15"/>
      <c r="CV742" s="15"/>
      <c r="CW742" s="15"/>
      <c r="CX742" s="15"/>
      <c r="CY742" s="15"/>
      <c r="CZ742" s="15"/>
      <c r="DA742" s="15"/>
      <c r="DB742" s="15"/>
      <c r="DC742" s="15"/>
      <c r="DD742" s="15"/>
      <c r="DE742" s="15"/>
      <c r="DF742" s="15"/>
      <c r="DG742" s="15"/>
      <c r="DH742" s="15"/>
      <c r="DI742" s="15"/>
      <c r="DJ742" s="15"/>
      <c r="DK742" s="15"/>
      <c r="DL742" s="15"/>
      <c r="DM742" s="15"/>
      <c r="DN742" s="15"/>
      <c r="DO742" s="15"/>
      <c r="DP742" s="15"/>
      <c r="DQ742" s="15"/>
    </row>
    <row r="743" customFormat="false" ht="13.2" hidden="false" customHeight="false" outlineLevel="0" collapsed="false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  <c r="DA743" s="15"/>
      <c r="DB743" s="15"/>
      <c r="DC743" s="15"/>
      <c r="DD743" s="15"/>
      <c r="DE743" s="15"/>
      <c r="DF743" s="15"/>
      <c r="DG743" s="15"/>
      <c r="DH743" s="15"/>
      <c r="DI743" s="15"/>
      <c r="DJ743" s="15"/>
      <c r="DK743" s="15"/>
      <c r="DL743" s="15"/>
      <c r="DM743" s="15"/>
      <c r="DN743" s="15"/>
      <c r="DO743" s="15"/>
      <c r="DP743" s="15"/>
      <c r="DQ743" s="15"/>
    </row>
    <row r="744" customFormat="false" ht="13.2" hidden="false" customHeight="false" outlineLevel="0" collapsed="false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5"/>
      <c r="DA744" s="15"/>
      <c r="DB744" s="15"/>
      <c r="DC744" s="15"/>
      <c r="DD744" s="15"/>
      <c r="DE744" s="15"/>
      <c r="DF744" s="15"/>
      <c r="DG744" s="15"/>
      <c r="DH744" s="15"/>
      <c r="DI744" s="15"/>
      <c r="DJ744" s="15"/>
      <c r="DK744" s="15"/>
      <c r="DL744" s="15"/>
      <c r="DM744" s="15"/>
      <c r="DN744" s="15"/>
      <c r="DO744" s="15"/>
      <c r="DP744" s="15"/>
      <c r="DQ744" s="15"/>
    </row>
    <row r="745" customFormat="false" ht="13.2" hidden="false" customHeight="false" outlineLevel="0" collapsed="false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5"/>
      <c r="DA745" s="15"/>
      <c r="DB745" s="15"/>
      <c r="DC745" s="15"/>
      <c r="DD745" s="15"/>
      <c r="DE745" s="15"/>
      <c r="DF745" s="15"/>
      <c r="DG745" s="15"/>
      <c r="DH745" s="15"/>
      <c r="DI745" s="15"/>
      <c r="DJ745" s="15"/>
      <c r="DK745" s="15"/>
      <c r="DL745" s="15"/>
      <c r="DM745" s="15"/>
      <c r="DN745" s="15"/>
      <c r="DO745" s="15"/>
      <c r="DP745" s="15"/>
      <c r="DQ745" s="15"/>
    </row>
    <row r="746" customFormat="false" ht="13.2" hidden="false" customHeight="false" outlineLevel="0" collapsed="false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5"/>
      <c r="CU746" s="15"/>
      <c r="CV746" s="15"/>
      <c r="CW746" s="15"/>
      <c r="CX746" s="15"/>
      <c r="CY746" s="15"/>
      <c r="CZ746" s="15"/>
      <c r="DA746" s="15"/>
      <c r="DB746" s="15"/>
      <c r="DC746" s="15"/>
      <c r="DD746" s="15"/>
      <c r="DE746" s="15"/>
      <c r="DF746" s="15"/>
      <c r="DG746" s="15"/>
      <c r="DH746" s="15"/>
      <c r="DI746" s="15"/>
      <c r="DJ746" s="15"/>
      <c r="DK746" s="15"/>
      <c r="DL746" s="15"/>
      <c r="DM746" s="15"/>
      <c r="DN746" s="15"/>
      <c r="DO746" s="15"/>
      <c r="DP746" s="15"/>
      <c r="DQ746" s="15"/>
    </row>
    <row r="747" customFormat="false" ht="13.2" hidden="false" customHeight="false" outlineLevel="0" collapsed="false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5"/>
      <c r="CY747" s="15"/>
      <c r="CZ747" s="15"/>
      <c r="DA747" s="15"/>
      <c r="DB747" s="15"/>
      <c r="DC747" s="15"/>
      <c r="DD747" s="15"/>
      <c r="DE747" s="15"/>
      <c r="DF747" s="15"/>
      <c r="DG747" s="15"/>
      <c r="DH747" s="15"/>
      <c r="DI747" s="15"/>
      <c r="DJ747" s="15"/>
      <c r="DK747" s="15"/>
      <c r="DL747" s="15"/>
      <c r="DM747" s="15"/>
      <c r="DN747" s="15"/>
      <c r="DO747" s="15"/>
      <c r="DP747" s="15"/>
      <c r="DQ747" s="15"/>
    </row>
    <row r="748" customFormat="false" ht="13.2" hidden="false" customHeight="false" outlineLevel="0" collapsed="false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5"/>
      <c r="CU748" s="15"/>
      <c r="CV748" s="15"/>
      <c r="CW748" s="15"/>
      <c r="CX748" s="15"/>
      <c r="CY748" s="15"/>
      <c r="CZ748" s="15"/>
      <c r="DA748" s="15"/>
      <c r="DB748" s="15"/>
      <c r="DC748" s="15"/>
      <c r="DD748" s="15"/>
      <c r="DE748" s="15"/>
      <c r="DF748" s="15"/>
      <c r="DG748" s="15"/>
      <c r="DH748" s="15"/>
      <c r="DI748" s="15"/>
      <c r="DJ748" s="15"/>
      <c r="DK748" s="15"/>
      <c r="DL748" s="15"/>
      <c r="DM748" s="15"/>
      <c r="DN748" s="15"/>
      <c r="DO748" s="15"/>
      <c r="DP748" s="15"/>
      <c r="DQ748" s="15"/>
    </row>
    <row r="749" customFormat="false" ht="13.2" hidden="false" customHeight="false" outlineLevel="0" collapsed="false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5"/>
      <c r="CU749" s="15"/>
      <c r="CV749" s="15"/>
      <c r="CW749" s="15"/>
      <c r="CX749" s="15"/>
      <c r="CY749" s="15"/>
      <c r="CZ749" s="15"/>
      <c r="DA749" s="15"/>
      <c r="DB749" s="15"/>
      <c r="DC749" s="15"/>
      <c r="DD749" s="15"/>
      <c r="DE749" s="15"/>
      <c r="DF749" s="15"/>
      <c r="DG749" s="15"/>
      <c r="DH749" s="15"/>
      <c r="DI749" s="15"/>
      <c r="DJ749" s="15"/>
      <c r="DK749" s="15"/>
      <c r="DL749" s="15"/>
      <c r="DM749" s="15"/>
      <c r="DN749" s="15"/>
      <c r="DO749" s="15"/>
      <c r="DP749" s="15"/>
      <c r="DQ749" s="15"/>
    </row>
    <row r="750" customFormat="false" ht="13.2" hidden="false" customHeight="false" outlineLevel="0" collapsed="false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5"/>
      <c r="DA750" s="15"/>
      <c r="DB750" s="15"/>
      <c r="DC750" s="15"/>
      <c r="DD750" s="15"/>
      <c r="DE750" s="15"/>
      <c r="DF750" s="15"/>
      <c r="DG750" s="15"/>
      <c r="DH750" s="15"/>
      <c r="DI750" s="15"/>
      <c r="DJ750" s="15"/>
      <c r="DK750" s="15"/>
      <c r="DL750" s="15"/>
      <c r="DM750" s="15"/>
      <c r="DN750" s="15"/>
      <c r="DO750" s="15"/>
      <c r="DP750" s="15"/>
      <c r="DQ750" s="15"/>
    </row>
    <row r="751" customFormat="false" ht="13.2" hidden="false" customHeight="false" outlineLevel="0" collapsed="false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5"/>
      <c r="CS751" s="15"/>
      <c r="CT751" s="15"/>
      <c r="CU751" s="15"/>
      <c r="CV751" s="15"/>
      <c r="CW751" s="15"/>
      <c r="CX751" s="15"/>
      <c r="CY751" s="15"/>
      <c r="CZ751" s="15"/>
      <c r="DA751" s="15"/>
      <c r="DB751" s="15"/>
      <c r="DC751" s="15"/>
      <c r="DD751" s="15"/>
      <c r="DE751" s="15"/>
      <c r="DF751" s="15"/>
      <c r="DG751" s="15"/>
      <c r="DH751" s="15"/>
      <c r="DI751" s="15"/>
      <c r="DJ751" s="15"/>
      <c r="DK751" s="15"/>
      <c r="DL751" s="15"/>
      <c r="DM751" s="15"/>
      <c r="DN751" s="15"/>
      <c r="DO751" s="15"/>
      <c r="DP751" s="15"/>
      <c r="DQ751" s="15"/>
    </row>
    <row r="752" customFormat="false" ht="13.2" hidden="false" customHeight="false" outlineLevel="0" collapsed="false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5"/>
      <c r="CU752" s="15"/>
      <c r="CV752" s="15"/>
      <c r="CW752" s="15"/>
      <c r="CX752" s="15"/>
      <c r="CY752" s="15"/>
      <c r="CZ752" s="15"/>
      <c r="DA752" s="15"/>
      <c r="DB752" s="15"/>
      <c r="DC752" s="15"/>
      <c r="DD752" s="15"/>
      <c r="DE752" s="15"/>
      <c r="DF752" s="15"/>
      <c r="DG752" s="15"/>
      <c r="DH752" s="15"/>
      <c r="DI752" s="15"/>
      <c r="DJ752" s="15"/>
      <c r="DK752" s="15"/>
      <c r="DL752" s="15"/>
      <c r="DM752" s="15"/>
      <c r="DN752" s="15"/>
      <c r="DO752" s="15"/>
      <c r="DP752" s="15"/>
      <c r="DQ752" s="15"/>
    </row>
    <row r="753" customFormat="false" ht="13.2" hidden="false" customHeight="false" outlineLevel="0" collapsed="false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5"/>
      <c r="CU753" s="15"/>
      <c r="CV753" s="15"/>
      <c r="CW753" s="15"/>
      <c r="CX753" s="15"/>
      <c r="CY753" s="15"/>
      <c r="CZ753" s="15"/>
      <c r="DA753" s="15"/>
      <c r="DB753" s="15"/>
      <c r="DC753" s="15"/>
      <c r="DD753" s="15"/>
      <c r="DE753" s="15"/>
      <c r="DF753" s="15"/>
      <c r="DG753" s="15"/>
      <c r="DH753" s="15"/>
      <c r="DI753" s="15"/>
      <c r="DJ753" s="15"/>
      <c r="DK753" s="15"/>
      <c r="DL753" s="15"/>
      <c r="DM753" s="15"/>
      <c r="DN753" s="15"/>
      <c r="DO753" s="15"/>
      <c r="DP753" s="15"/>
      <c r="DQ753" s="15"/>
    </row>
    <row r="754" customFormat="false" ht="13.2" hidden="false" customHeight="false" outlineLevel="0" collapsed="false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5"/>
      <c r="CY754" s="15"/>
      <c r="CZ754" s="15"/>
      <c r="DA754" s="15"/>
      <c r="DB754" s="15"/>
      <c r="DC754" s="15"/>
      <c r="DD754" s="15"/>
      <c r="DE754" s="15"/>
      <c r="DF754" s="15"/>
      <c r="DG754" s="15"/>
      <c r="DH754" s="15"/>
      <c r="DI754" s="15"/>
      <c r="DJ754" s="15"/>
      <c r="DK754" s="15"/>
      <c r="DL754" s="15"/>
      <c r="DM754" s="15"/>
      <c r="DN754" s="15"/>
      <c r="DO754" s="15"/>
      <c r="DP754" s="15"/>
      <c r="DQ754" s="15"/>
    </row>
    <row r="755" customFormat="false" ht="13.2" hidden="false" customHeight="false" outlineLevel="0" collapsed="false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5"/>
      <c r="CU755" s="15"/>
      <c r="CV755" s="15"/>
      <c r="CW755" s="15"/>
      <c r="CX755" s="15"/>
      <c r="CY755" s="15"/>
      <c r="CZ755" s="15"/>
      <c r="DA755" s="15"/>
      <c r="DB755" s="15"/>
      <c r="DC755" s="15"/>
      <c r="DD755" s="15"/>
      <c r="DE755" s="15"/>
      <c r="DF755" s="15"/>
      <c r="DG755" s="15"/>
      <c r="DH755" s="15"/>
      <c r="DI755" s="15"/>
      <c r="DJ755" s="15"/>
      <c r="DK755" s="15"/>
      <c r="DL755" s="15"/>
      <c r="DM755" s="15"/>
      <c r="DN755" s="15"/>
      <c r="DO755" s="15"/>
      <c r="DP755" s="15"/>
      <c r="DQ755" s="15"/>
    </row>
    <row r="756" customFormat="false" ht="13.2" hidden="false" customHeight="false" outlineLevel="0" collapsed="false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5"/>
      <c r="CU756" s="15"/>
      <c r="CV756" s="15"/>
      <c r="CW756" s="15"/>
      <c r="CX756" s="15"/>
      <c r="CY756" s="15"/>
      <c r="CZ756" s="15"/>
      <c r="DA756" s="15"/>
      <c r="DB756" s="15"/>
      <c r="DC756" s="15"/>
      <c r="DD756" s="15"/>
      <c r="DE756" s="15"/>
      <c r="DF756" s="15"/>
      <c r="DG756" s="15"/>
      <c r="DH756" s="15"/>
      <c r="DI756" s="15"/>
      <c r="DJ756" s="15"/>
      <c r="DK756" s="15"/>
      <c r="DL756" s="15"/>
      <c r="DM756" s="15"/>
      <c r="DN756" s="15"/>
      <c r="DO756" s="15"/>
      <c r="DP756" s="15"/>
      <c r="DQ756" s="15"/>
    </row>
    <row r="757" customFormat="false" ht="13.2" hidden="false" customHeight="false" outlineLevel="0" collapsed="false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  <c r="DA757" s="15"/>
      <c r="DB757" s="15"/>
      <c r="DC757" s="15"/>
      <c r="DD757" s="15"/>
      <c r="DE757" s="15"/>
      <c r="DF757" s="15"/>
      <c r="DG757" s="15"/>
      <c r="DH757" s="15"/>
      <c r="DI757" s="15"/>
      <c r="DJ757" s="15"/>
      <c r="DK757" s="15"/>
      <c r="DL757" s="15"/>
      <c r="DM757" s="15"/>
      <c r="DN757" s="15"/>
      <c r="DO757" s="15"/>
      <c r="DP757" s="15"/>
      <c r="DQ757" s="15"/>
    </row>
    <row r="758" customFormat="false" ht="13.2" hidden="false" customHeight="false" outlineLevel="0" collapsed="false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5"/>
      <c r="CY758" s="15"/>
      <c r="CZ758" s="15"/>
      <c r="DA758" s="15"/>
      <c r="DB758" s="15"/>
      <c r="DC758" s="15"/>
      <c r="DD758" s="15"/>
      <c r="DE758" s="15"/>
      <c r="DF758" s="15"/>
      <c r="DG758" s="15"/>
      <c r="DH758" s="15"/>
      <c r="DI758" s="15"/>
      <c r="DJ758" s="15"/>
      <c r="DK758" s="15"/>
      <c r="DL758" s="15"/>
      <c r="DM758" s="15"/>
      <c r="DN758" s="15"/>
      <c r="DO758" s="15"/>
      <c r="DP758" s="15"/>
      <c r="DQ758" s="15"/>
    </row>
    <row r="759" customFormat="false" ht="13.2" hidden="false" customHeight="false" outlineLevel="0" collapsed="false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5"/>
      <c r="CU759" s="15"/>
      <c r="CV759" s="15"/>
      <c r="CW759" s="15"/>
      <c r="CX759" s="15"/>
      <c r="CY759" s="15"/>
      <c r="CZ759" s="15"/>
      <c r="DA759" s="15"/>
      <c r="DB759" s="15"/>
      <c r="DC759" s="15"/>
      <c r="DD759" s="15"/>
      <c r="DE759" s="15"/>
      <c r="DF759" s="15"/>
      <c r="DG759" s="15"/>
      <c r="DH759" s="15"/>
      <c r="DI759" s="15"/>
      <c r="DJ759" s="15"/>
      <c r="DK759" s="15"/>
      <c r="DL759" s="15"/>
      <c r="DM759" s="15"/>
      <c r="DN759" s="15"/>
      <c r="DO759" s="15"/>
      <c r="DP759" s="15"/>
      <c r="DQ759" s="15"/>
    </row>
    <row r="760" customFormat="false" ht="13.2" hidden="false" customHeight="false" outlineLevel="0" collapsed="false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5"/>
      <c r="CS760" s="15"/>
      <c r="CT760" s="15"/>
      <c r="CU760" s="15"/>
      <c r="CV760" s="15"/>
      <c r="CW760" s="15"/>
      <c r="CX760" s="15"/>
      <c r="CY760" s="15"/>
      <c r="CZ760" s="15"/>
      <c r="DA760" s="15"/>
      <c r="DB760" s="15"/>
      <c r="DC760" s="15"/>
      <c r="DD760" s="15"/>
      <c r="DE760" s="15"/>
      <c r="DF760" s="15"/>
      <c r="DG760" s="15"/>
      <c r="DH760" s="15"/>
      <c r="DI760" s="15"/>
      <c r="DJ760" s="15"/>
      <c r="DK760" s="15"/>
      <c r="DL760" s="15"/>
      <c r="DM760" s="15"/>
      <c r="DN760" s="15"/>
      <c r="DO760" s="15"/>
      <c r="DP760" s="15"/>
      <c r="DQ760" s="15"/>
    </row>
    <row r="761" customFormat="false" ht="13.2" hidden="false" customHeight="false" outlineLevel="0" collapsed="false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5"/>
      <c r="CS761" s="15"/>
      <c r="CT761" s="15"/>
      <c r="CU761" s="15"/>
      <c r="CV761" s="15"/>
      <c r="CW761" s="15"/>
      <c r="CX761" s="15"/>
      <c r="CY761" s="15"/>
      <c r="CZ761" s="15"/>
      <c r="DA761" s="15"/>
      <c r="DB761" s="15"/>
      <c r="DC761" s="15"/>
      <c r="DD761" s="15"/>
      <c r="DE761" s="15"/>
      <c r="DF761" s="15"/>
      <c r="DG761" s="15"/>
      <c r="DH761" s="15"/>
      <c r="DI761" s="15"/>
      <c r="DJ761" s="15"/>
      <c r="DK761" s="15"/>
      <c r="DL761" s="15"/>
      <c r="DM761" s="15"/>
      <c r="DN761" s="15"/>
      <c r="DO761" s="15"/>
      <c r="DP761" s="15"/>
      <c r="DQ761" s="15"/>
    </row>
    <row r="762" customFormat="false" ht="13.2" hidden="false" customHeight="false" outlineLevel="0" collapsed="false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5"/>
      <c r="DA762" s="15"/>
      <c r="DB762" s="15"/>
      <c r="DC762" s="15"/>
      <c r="DD762" s="15"/>
      <c r="DE762" s="15"/>
      <c r="DF762" s="15"/>
      <c r="DG762" s="15"/>
      <c r="DH762" s="15"/>
      <c r="DI762" s="15"/>
      <c r="DJ762" s="15"/>
      <c r="DK762" s="15"/>
      <c r="DL762" s="15"/>
      <c r="DM762" s="15"/>
      <c r="DN762" s="15"/>
      <c r="DO762" s="15"/>
      <c r="DP762" s="15"/>
      <c r="DQ762" s="15"/>
    </row>
    <row r="763" customFormat="false" ht="13.2" hidden="false" customHeight="false" outlineLevel="0" collapsed="false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5"/>
      <c r="CY763" s="15"/>
      <c r="CZ763" s="15"/>
      <c r="DA763" s="15"/>
      <c r="DB763" s="15"/>
      <c r="DC763" s="15"/>
      <c r="DD763" s="15"/>
      <c r="DE763" s="15"/>
      <c r="DF763" s="15"/>
      <c r="DG763" s="15"/>
      <c r="DH763" s="15"/>
      <c r="DI763" s="15"/>
      <c r="DJ763" s="15"/>
      <c r="DK763" s="15"/>
      <c r="DL763" s="15"/>
      <c r="DM763" s="15"/>
      <c r="DN763" s="15"/>
      <c r="DO763" s="15"/>
      <c r="DP763" s="15"/>
      <c r="DQ763" s="15"/>
    </row>
    <row r="764" customFormat="false" ht="13.2" hidden="false" customHeight="false" outlineLevel="0" collapsed="false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  <c r="DA764" s="15"/>
      <c r="DB764" s="15"/>
      <c r="DC764" s="15"/>
      <c r="DD764" s="15"/>
      <c r="DE764" s="15"/>
      <c r="DF764" s="15"/>
      <c r="DG764" s="15"/>
      <c r="DH764" s="15"/>
      <c r="DI764" s="15"/>
      <c r="DJ764" s="15"/>
      <c r="DK764" s="15"/>
      <c r="DL764" s="15"/>
      <c r="DM764" s="15"/>
      <c r="DN764" s="15"/>
      <c r="DO764" s="15"/>
      <c r="DP764" s="15"/>
      <c r="DQ764" s="15"/>
    </row>
    <row r="765" customFormat="false" ht="13.2" hidden="false" customHeight="false" outlineLevel="0" collapsed="false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5"/>
      <c r="CY765" s="15"/>
      <c r="CZ765" s="15"/>
      <c r="DA765" s="15"/>
      <c r="DB765" s="15"/>
      <c r="DC765" s="15"/>
      <c r="DD765" s="15"/>
      <c r="DE765" s="15"/>
      <c r="DF765" s="15"/>
      <c r="DG765" s="15"/>
      <c r="DH765" s="15"/>
      <c r="DI765" s="15"/>
      <c r="DJ765" s="15"/>
      <c r="DK765" s="15"/>
      <c r="DL765" s="15"/>
      <c r="DM765" s="15"/>
      <c r="DN765" s="15"/>
      <c r="DO765" s="15"/>
      <c r="DP765" s="15"/>
      <c r="DQ765" s="15"/>
    </row>
    <row r="766" customFormat="false" ht="13.2" hidden="false" customHeight="false" outlineLevel="0" collapsed="false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5"/>
      <c r="CY766" s="15"/>
      <c r="CZ766" s="15"/>
      <c r="DA766" s="15"/>
      <c r="DB766" s="15"/>
      <c r="DC766" s="15"/>
      <c r="DD766" s="15"/>
      <c r="DE766" s="15"/>
      <c r="DF766" s="15"/>
      <c r="DG766" s="15"/>
      <c r="DH766" s="15"/>
      <c r="DI766" s="15"/>
      <c r="DJ766" s="15"/>
      <c r="DK766" s="15"/>
      <c r="DL766" s="15"/>
      <c r="DM766" s="15"/>
      <c r="DN766" s="15"/>
      <c r="DO766" s="15"/>
      <c r="DP766" s="15"/>
      <c r="DQ766" s="15"/>
    </row>
    <row r="767" customFormat="false" ht="13.2" hidden="false" customHeight="false" outlineLevel="0" collapsed="false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5"/>
      <c r="CY767" s="15"/>
      <c r="CZ767" s="15"/>
      <c r="DA767" s="15"/>
      <c r="DB767" s="15"/>
      <c r="DC767" s="15"/>
      <c r="DD767" s="15"/>
      <c r="DE767" s="15"/>
      <c r="DF767" s="15"/>
      <c r="DG767" s="15"/>
      <c r="DH767" s="15"/>
      <c r="DI767" s="15"/>
      <c r="DJ767" s="15"/>
      <c r="DK767" s="15"/>
      <c r="DL767" s="15"/>
      <c r="DM767" s="15"/>
      <c r="DN767" s="15"/>
      <c r="DO767" s="15"/>
      <c r="DP767" s="15"/>
      <c r="DQ767" s="15"/>
    </row>
    <row r="768" customFormat="false" ht="13.2" hidden="false" customHeight="false" outlineLevel="0" collapsed="false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  <c r="DA768" s="15"/>
      <c r="DB768" s="15"/>
      <c r="DC768" s="15"/>
      <c r="DD768" s="15"/>
      <c r="DE768" s="15"/>
      <c r="DF768" s="15"/>
      <c r="DG768" s="15"/>
      <c r="DH768" s="15"/>
      <c r="DI768" s="15"/>
      <c r="DJ768" s="15"/>
      <c r="DK768" s="15"/>
      <c r="DL768" s="15"/>
      <c r="DM768" s="15"/>
      <c r="DN768" s="15"/>
      <c r="DO768" s="15"/>
      <c r="DP768" s="15"/>
      <c r="DQ768" s="15"/>
    </row>
    <row r="769" customFormat="false" ht="13.2" hidden="false" customHeight="false" outlineLevel="0" collapsed="false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  <c r="DA769" s="15"/>
      <c r="DB769" s="15"/>
      <c r="DC769" s="15"/>
      <c r="DD769" s="15"/>
      <c r="DE769" s="15"/>
      <c r="DF769" s="15"/>
      <c r="DG769" s="15"/>
      <c r="DH769" s="15"/>
      <c r="DI769" s="15"/>
      <c r="DJ769" s="15"/>
      <c r="DK769" s="15"/>
      <c r="DL769" s="15"/>
      <c r="DM769" s="15"/>
      <c r="DN769" s="15"/>
      <c r="DO769" s="15"/>
      <c r="DP769" s="15"/>
      <c r="DQ769" s="15"/>
    </row>
    <row r="770" customFormat="false" ht="13.2" hidden="false" customHeight="false" outlineLevel="0" collapsed="false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  <c r="DA770" s="15"/>
      <c r="DB770" s="15"/>
      <c r="DC770" s="15"/>
      <c r="DD770" s="15"/>
      <c r="DE770" s="15"/>
      <c r="DF770" s="15"/>
      <c r="DG770" s="15"/>
      <c r="DH770" s="15"/>
      <c r="DI770" s="15"/>
      <c r="DJ770" s="15"/>
      <c r="DK770" s="15"/>
      <c r="DL770" s="15"/>
      <c r="DM770" s="15"/>
      <c r="DN770" s="15"/>
      <c r="DO770" s="15"/>
      <c r="DP770" s="15"/>
      <c r="DQ770" s="15"/>
    </row>
    <row r="771" customFormat="false" ht="13.2" hidden="false" customHeight="false" outlineLevel="0" collapsed="false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  <c r="DA771" s="15"/>
      <c r="DB771" s="15"/>
      <c r="DC771" s="15"/>
      <c r="DD771" s="15"/>
      <c r="DE771" s="15"/>
      <c r="DF771" s="15"/>
      <c r="DG771" s="15"/>
      <c r="DH771" s="15"/>
      <c r="DI771" s="15"/>
      <c r="DJ771" s="15"/>
      <c r="DK771" s="15"/>
      <c r="DL771" s="15"/>
      <c r="DM771" s="15"/>
      <c r="DN771" s="15"/>
      <c r="DO771" s="15"/>
      <c r="DP771" s="15"/>
      <c r="DQ771" s="15"/>
    </row>
    <row r="772" customFormat="false" ht="13.2" hidden="false" customHeight="false" outlineLevel="0" collapsed="false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  <c r="DA772" s="15"/>
      <c r="DB772" s="15"/>
      <c r="DC772" s="15"/>
      <c r="DD772" s="15"/>
      <c r="DE772" s="15"/>
      <c r="DF772" s="15"/>
      <c r="DG772" s="15"/>
      <c r="DH772" s="15"/>
      <c r="DI772" s="15"/>
      <c r="DJ772" s="15"/>
      <c r="DK772" s="15"/>
      <c r="DL772" s="15"/>
      <c r="DM772" s="15"/>
      <c r="DN772" s="15"/>
      <c r="DO772" s="15"/>
      <c r="DP772" s="15"/>
      <c r="DQ772" s="15"/>
    </row>
    <row r="773" customFormat="false" ht="13.2" hidden="false" customHeight="false" outlineLevel="0" collapsed="false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  <c r="DA773" s="15"/>
      <c r="DB773" s="15"/>
      <c r="DC773" s="15"/>
      <c r="DD773" s="15"/>
      <c r="DE773" s="15"/>
      <c r="DF773" s="15"/>
      <c r="DG773" s="15"/>
      <c r="DH773" s="15"/>
      <c r="DI773" s="15"/>
      <c r="DJ773" s="15"/>
      <c r="DK773" s="15"/>
      <c r="DL773" s="15"/>
      <c r="DM773" s="15"/>
      <c r="DN773" s="15"/>
      <c r="DO773" s="15"/>
      <c r="DP773" s="15"/>
      <c r="DQ773" s="15"/>
    </row>
    <row r="774" customFormat="false" ht="13.2" hidden="false" customHeight="false" outlineLevel="0" collapsed="false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  <c r="DA774" s="15"/>
      <c r="DB774" s="15"/>
      <c r="DC774" s="15"/>
      <c r="DD774" s="15"/>
      <c r="DE774" s="15"/>
      <c r="DF774" s="15"/>
      <c r="DG774" s="15"/>
      <c r="DH774" s="15"/>
      <c r="DI774" s="15"/>
      <c r="DJ774" s="15"/>
      <c r="DK774" s="15"/>
      <c r="DL774" s="15"/>
      <c r="DM774" s="15"/>
      <c r="DN774" s="15"/>
      <c r="DO774" s="15"/>
      <c r="DP774" s="15"/>
      <c r="DQ774" s="15"/>
    </row>
    <row r="775" customFormat="false" ht="13.2" hidden="false" customHeight="false" outlineLevel="0" collapsed="false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5"/>
      <c r="CY775" s="15"/>
      <c r="CZ775" s="15"/>
      <c r="DA775" s="15"/>
      <c r="DB775" s="15"/>
      <c r="DC775" s="15"/>
      <c r="DD775" s="15"/>
      <c r="DE775" s="15"/>
      <c r="DF775" s="15"/>
      <c r="DG775" s="15"/>
      <c r="DH775" s="15"/>
      <c r="DI775" s="15"/>
      <c r="DJ775" s="15"/>
      <c r="DK775" s="15"/>
      <c r="DL775" s="15"/>
      <c r="DM775" s="15"/>
      <c r="DN775" s="15"/>
      <c r="DO775" s="15"/>
      <c r="DP775" s="15"/>
      <c r="DQ775" s="15"/>
    </row>
    <row r="776" customFormat="false" ht="13.2" hidden="false" customHeight="false" outlineLevel="0" collapsed="false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5"/>
      <c r="CY776" s="15"/>
      <c r="CZ776" s="15"/>
      <c r="DA776" s="15"/>
      <c r="DB776" s="15"/>
      <c r="DC776" s="15"/>
      <c r="DD776" s="15"/>
      <c r="DE776" s="15"/>
      <c r="DF776" s="15"/>
      <c r="DG776" s="15"/>
      <c r="DH776" s="15"/>
      <c r="DI776" s="15"/>
      <c r="DJ776" s="15"/>
      <c r="DK776" s="15"/>
      <c r="DL776" s="15"/>
      <c r="DM776" s="15"/>
      <c r="DN776" s="15"/>
      <c r="DO776" s="15"/>
      <c r="DP776" s="15"/>
      <c r="DQ776" s="15"/>
    </row>
    <row r="777" customFormat="false" ht="13.2" hidden="false" customHeight="false" outlineLevel="0" collapsed="false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  <c r="DA777" s="15"/>
      <c r="DB777" s="15"/>
      <c r="DC777" s="15"/>
      <c r="DD777" s="15"/>
      <c r="DE777" s="15"/>
      <c r="DF777" s="15"/>
      <c r="DG777" s="15"/>
      <c r="DH777" s="15"/>
      <c r="DI777" s="15"/>
      <c r="DJ777" s="15"/>
      <c r="DK777" s="15"/>
      <c r="DL777" s="15"/>
      <c r="DM777" s="15"/>
      <c r="DN777" s="15"/>
      <c r="DO777" s="15"/>
      <c r="DP777" s="15"/>
      <c r="DQ777" s="15"/>
    </row>
    <row r="778" customFormat="false" ht="13.2" hidden="false" customHeight="false" outlineLevel="0" collapsed="false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5"/>
      <c r="DA778" s="15"/>
      <c r="DB778" s="15"/>
      <c r="DC778" s="15"/>
      <c r="DD778" s="15"/>
      <c r="DE778" s="15"/>
      <c r="DF778" s="15"/>
      <c r="DG778" s="15"/>
      <c r="DH778" s="15"/>
      <c r="DI778" s="15"/>
      <c r="DJ778" s="15"/>
      <c r="DK778" s="15"/>
      <c r="DL778" s="15"/>
      <c r="DM778" s="15"/>
      <c r="DN778" s="15"/>
      <c r="DO778" s="15"/>
      <c r="DP778" s="15"/>
      <c r="DQ778" s="15"/>
    </row>
    <row r="779" customFormat="false" ht="13.2" hidden="false" customHeight="false" outlineLevel="0" collapsed="false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5"/>
      <c r="CU779" s="15"/>
      <c r="CV779" s="15"/>
      <c r="CW779" s="15"/>
      <c r="CX779" s="15"/>
      <c r="CY779" s="15"/>
      <c r="CZ779" s="15"/>
      <c r="DA779" s="15"/>
      <c r="DB779" s="15"/>
      <c r="DC779" s="15"/>
      <c r="DD779" s="15"/>
      <c r="DE779" s="15"/>
      <c r="DF779" s="15"/>
      <c r="DG779" s="15"/>
      <c r="DH779" s="15"/>
      <c r="DI779" s="15"/>
      <c r="DJ779" s="15"/>
      <c r="DK779" s="15"/>
      <c r="DL779" s="15"/>
      <c r="DM779" s="15"/>
      <c r="DN779" s="15"/>
      <c r="DO779" s="15"/>
      <c r="DP779" s="15"/>
      <c r="DQ779" s="15"/>
    </row>
    <row r="780" customFormat="false" ht="13.2" hidden="false" customHeight="false" outlineLevel="0" collapsed="false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  <c r="CZ780" s="15"/>
      <c r="DA780" s="15"/>
      <c r="DB780" s="15"/>
      <c r="DC780" s="15"/>
      <c r="DD780" s="15"/>
      <c r="DE780" s="15"/>
      <c r="DF780" s="15"/>
      <c r="DG780" s="15"/>
      <c r="DH780" s="15"/>
      <c r="DI780" s="15"/>
      <c r="DJ780" s="15"/>
      <c r="DK780" s="15"/>
      <c r="DL780" s="15"/>
      <c r="DM780" s="15"/>
      <c r="DN780" s="15"/>
      <c r="DO780" s="15"/>
      <c r="DP780" s="15"/>
      <c r="DQ780" s="15"/>
    </row>
    <row r="781" customFormat="false" ht="13.2" hidden="false" customHeight="false" outlineLevel="0" collapsed="false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5"/>
      <c r="DA781" s="15"/>
      <c r="DB781" s="15"/>
      <c r="DC781" s="15"/>
      <c r="DD781" s="15"/>
      <c r="DE781" s="15"/>
      <c r="DF781" s="15"/>
      <c r="DG781" s="15"/>
      <c r="DH781" s="15"/>
      <c r="DI781" s="15"/>
      <c r="DJ781" s="15"/>
      <c r="DK781" s="15"/>
      <c r="DL781" s="15"/>
      <c r="DM781" s="15"/>
      <c r="DN781" s="15"/>
      <c r="DO781" s="15"/>
      <c r="DP781" s="15"/>
      <c r="DQ781" s="15"/>
    </row>
    <row r="782" customFormat="false" ht="13.2" hidden="false" customHeight="false" outlineLevel="0" collapsed="false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5"/>
      <c r="CU782" s="15"/>
      <c r="CV782" s="15"/>
      <c r="CW782" s="15"/>
      <c r="CX782" s="15"/>
      <c r="CY782" s="15"/>
      <c r="CZ782" s="15"/>
      <c r="DA782" s="15"/>
      <c r="DB782" s="15"/>
      <c r="DC782" s="15"/>
      <c r="DD782" s="15"/>
      <c r="DE782" s="15"/>
      <c r="DF782" s="15"/>
      <c r="DG782" s="15"/>
      <c r="DH782" s="15"/>
      <c r="DI782" s="15"/>
      <c r="DJ782" s="15"/>
      <c r="DK782" s="15"/>
      <c r="DL782" s="15"/>
      <c r="DM782" s="15"/>
      <c r="DN782" s="15"/>
      <c r="DO782" s="15"/>
      <c r="DP782" s="15"/>
      <c r="DQ782" s="15"/>
    </row>
    <row r="783" customFormat="false" ht="13.2" hidden="false" customHeight="false" outlineLevel="0" collapsed="false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5"/>
      <c r="DA783" s="15"/>
      <c r="DB783" s="15"/>
      <c r="DC783" s="15"/>
      <c r="DD783" s="15"/>
      <c r="DE783" s="15"/>
      <c r="DF783" s="15"/>
      <c r="DG783" s="15"/>
      <c r="DH783" s="15"/>
      <c r="DI783" s="15"/>
      <c r="DJ783" s="15"/>
      <c r="DK783" s="15"/>
      <c r="DL783" s="15"/>
      <c r="DM783" s="15"/>
      <c r="DN783" s="15"/>
      <c r="DO783" s="15"/>
      <c r="DP783" s="15"/>
      <c r="DQ783" s="15"/>
    </row>
    <row r="784" customFormat="false" ht="13.2" hidden="false" customHeight="false" outlineLevel="0" collapsed="false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5"/>
      <c r="CS784" s="15"/>
      <c r="CT784" s="15"/>
      <c r="CU784" s="15"/>
      <c r="CV784" s="15"/>
      <c r="CW784" s="15"/>
      <c r="CX784" s="15"/>
      <c r="CY784" s="15"/>
      <c r="CZ784" s="15"/>
      <c r="DA784" s="15"/>
      <c r="DB784" s="15"/>
      <c r="DC784" s="15"/>
      <c r="DD784" s="15"/>
      <c r="DE784" s="15"/>
      <c r="DF784" s="15"/>
      <c r="DG784" s="15"/>
      <c r="DH784" s="15"/>
      <c r="DI784" s="15"/>
      <c r="DJ784" s="15"/>
      <c r="DK784" s="15"/>
      <c r="DL784" s="15"/>
      <c r="DM784" s="15"/>
      <c r="DN784" s="15"/>
      <c r="DO784" s="15"/>
      <c r="DP784" s="15"/>
      <c r="DQ784" s="15"/>
    </row>
    <row r="785" customFormat="false" ht="13.2" hidden="false" customHeight="false" outlineLevel="0" collapsed="false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5"/>
      <c r="CU785" s="15"/>
      <c r="CV785" s="15"/>
      <c r="CW785" s="15"/>
      <c r="CX785" s="15"/>
      <c r="CY785" s="15"/>
      <c r="CZ785" s="15"/>
      <c r="DA785" s="15"/>
      <c r="DB785" s="15"/>
      <c r="DC785" s="15"/>
      <c r="DD785" s="15"/>
      <c r="DE785" s="15"/>
      <c r="DF785" s="15"/>
      <c r="DG785" s="15"/>
      <c r="DH785" s="15"/>
      <c r="DI785" s="15"/>
      <c r="DJ785" s="15"/>
      <c r="DK785" s="15"/>
      <c r="DL785" s="15"/>
      <c r="DM785" s="15"/>
      <c r="DN785" s="15"/>
      <c r="DO785" s="15"/>
      <c r="DP785" s="15"/>
      <c r="DQ785" s="15"/>
    </row>
    <row r="786" customFormat="false" ht="13.2" hidden="false" customHeight="false" outlineLevel="0" collapsed="false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5"/>
      <c r="CS786" s="15"/>
      <c r="CT786" s="15"/>
      <c r="CU786" s="15"/>
      <c r="CV786" s="15"/>
      <c r="CW786" s="15"/>
      <c r="CX786" s="15"/>
      <c r="CY786" s="15"/>
      <c r="CZ786" s="15"/>
      <c r="DA786" s="15"/>
      <c r="DB786" s="15"/>
      <c r="DC786" s="15"/>
      <c r="DD786" s="15"/>
      <c r="DE786" s="15"/>
      <c r="DF786" s="15"/>
      <c r="DG786" s="15"/>
      <c r="DH786" s="15"/>
      <c r="DI786" s="15"/>
      <c r="DJ786" s="15"/>
      <c r="DK786" s="15"/>
      <c r="DL786" s="15"/>
      <c r="DM786" s="15"/>
      <c r="DN786" s="15"/>
      <c r="DO786" s="15"/>
      <c r="DP786" s="15"/>
      <c r="DQ786" s="15"/>
    </row>
    <row r="787" customFormat="false" ht="13.2" hidden="false" customHeight="false" outlineLevel="0" collapsed="false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R787" s="15"/>
      <c r="CS787" s="15"/>
      <c r="CT787" s="15"/>
      <c r="CU787" s="15"/>
      <c r="CV787" s="15"/>
      <c r="CW787" s="15"/>
      <c r="CX787" s="15"/>
      <c r="CY787" s="15"/>
      <c r="CZ787" s="15"/>
      <c r="DA787" s="15"/>
      <c r="DB787" s="15"/>
      <c r="DC787" s="15"/>
      <c r="DD787" s="15"/>
      <c r="DE787" s="15"/>
      <c r="DF787" s="15"/>
      <c r="DG787" s="15"/>
      <c r="DH787" s="15"/>
      <c r="DI787" s="15"/>
      <c r="DJ787" s="15"/>
      <c r="DK787" s="15"/>
      <c r="DL787" s="15"/>
      <c r="DM787" s="15"/>
      <c r="DN787" s="15"/>
      <c r="DO787" s="15"/>
      <c r="DP787" s="15"/>
      <c r="DQ787" s="15"/>
    </row>
    <row r="788" customFormat="false" ht="13.2" hidden="false" customHeight="false" outlineLevel="0" collapsed="false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R788" s="15"/>
      <c r="CS788" s="15"/>
      <c r="CT788" s="15"/>
      <c r="CU788" s="15"/>
      <c r="CV788" s="15"/>
      <c r="CW788" s="15"/>
      <c r="CX788" s="15"/>
      <c r="CY788" s="15"/>
      <c r="CZ788" s="15"/>
      <c r="DA788" s="15"/>
      <c r="DB788" s="15"/>
      <c r="DC788" s="15"/>
      <c r="DD788" s="15"/>
      <c r="DE788" s="15"/>
      <c r="DF788" s="15"/>
      <c r="DG788" s="15"/>
      <c r="DH788" s="15"/>
      <c r="DI788" s="15"/>
      <c r="DJ788" s="15"/>
      <c r="DK788" s="15"/>
      <c r="DL788" s="15"/>
      <c r="DM788" s="15"/>
      <c r="DN788" s="15"/>
      <c r="DO788" s="15"/>
      <c r="DP788" s="15"/>
      <c r="DQ788" s="15"/>
    </row>
    <row r="789" customFormat="false" ht="13.2" hidden="false" customHeight="false" outlineLevel="0" collapsed="false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5"/>
      <c r="CS789" s="15"/>
      <c r="CT789" s="15"/>
      <c r="CU789" s="15"/>
      <c r="CV789" s="15"/>
      <c r="CW789" s="15"/>
      <c r="CX789" s="15"/>
      <c r="CY789" s="15"/>
      <c r="CZ789" s="15"/>
      <c r="DA789" s="15"/>
      <c r="DB789" s="15"/>
      <c r="DC789" s="15"/>
      <c r="DD789" s="15"/>
      <c r="DE789" s="15"/>
      <c r="DF789" s="15"/>
      <c r="DG789" s="15"/>
      <c r="DH789" s="15"/>
      <c r="DI789" s="15"/>
      <c r="DJ789" s="15"/>
      <c r="DK789" s="15"/>
      <c r="DL789" s="15"/>
      <c r="DM789" s="15"/>
      <c r="DN789" s="15"/>
      <c r="DO789" s="15"/>
      <c r="DP789" s="15"/>
      <c r="DQ789" s="15"/>
    </row>
    <row r="790" customFormat="false" ht="13.2" hidden="false" customHeight="false" outlineLevel="0" collapsed="false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5"/>
      <c r="CY790" s="15"/>
      <c r="CZ790" s="15"/>
      <c r="DA790" s="15"/>
      <c r="DB790" s="15"/>
      <c r="DC790" s="15"/>
      <c r="DD790" s="15"/>
      <c r="DE790" s="15"/>
      <c r="DF790" s="15"/>
      <c r="DG790" s="15"/>
      <c r="DH790" s="15"/>
      <c r="DI790" s="15"/>
      <c r="DJ790" s="15"/>
      <c r="DK790" s="15"/>
      <c r="DL790" s="15"/>
      <c r="DM790" s="15"/>
      <c r="DN790" s="15"/>
      <c r="DO790" s="15"/>
      <c r="DP790" s="15"/>
      <c r="DQ790" s="15"/>
    </row>
    <row r="791" customFormat="false" ht="13.2" hidden="false" customHeight="false" outlineLevel="0" collapsed="false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  <c r="DA791" s="15"/>
      <c r="DB791" s="15"/>
      <c r="DC791" s="15"/>
      <c r="DD791" s="15"/>
      <c r="DE791" s="15"/>
      <c r="DF791" s="15"/>
      <c r="DG791" s="15"/>
      <c r="DH791" s="15"/>
      <c r="DI791" s="15"/>
      <c r="DJ791" s="15"/>
      <c r="DK791" s="15"/>
      <c r="DL791" s="15"/>
      <c r="DM791" s="15"/>
      <c r="DN791" s="15"/>
      <c r="DO791" s="15"/>
      <c r="DP791" s="15"/>
      <c r="DQ791" s="15"/>
    </row>
    <row r="792" customFormat="false" ht="13.2" hidden="false" customHeight="false" outlineLevel="0" collapsed="false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5"/>
      <c r="DA792" s="15"/>
      <c r="DB792" s="15"/>
      <c r="DC792" s="15"/>
      <c r="DD792" s="15"/>
      <c r="DE792" s="15"/>
      <c r="DF792" s="15"/>
      <c r="DG792" s="15"/>
      <c r="DH792" s="15"/>
      <c r="DI792" s="15"/>
      <c r="DJ792" s="15"/>
      <c r="DK792" s="15"/>
      <c r="DL792" s="15"/>
      <c r="DM792" s="15"/>
      <c r="DN792" s="15"/>
      <c r="DO792" s="15"/>
      <c r="DP792" s="15"/>
      <c r="DQ792" s="15"/>
    </row>
    <row r="793" customFormat="false" ht="13.2" hidden="false" customHeight="false" outlineLevel="0" collapsed="false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  <c r="DA793" s="15"/>
      <c r="DB793" s="15"/>
      <c r="DC793" s="15"/>
      <c r="DD793" s="15"/>
      <c r="DE793" s="15"/>
      <c r="DF793" s="15"/>
      <c r="DG793" s="15"/>
      <c r="DH793" s="15"/>
      <c r="DI793" s="15"/>
      <c r="DJ793" s="15"/>
      <c r="DK793" s="15"/>
      <c r="DL793" s="15"/>
      <c r="DM793" s="15"/>
      <c r="DN793" s="15"/>
      <c r="DO793" s="15"/>
      <c r="DP793" s="15"/>
      <c r="DQ793" s="15"/>
    </row>
    <row r="794" customFormat="false" ht="13.2" hidden="false" customHeight="false" outlineLevel="0" collapsed="false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  <c r="DA794" s="15"/>
      <c r="DB794" s="15"/>
      <c r="DC794" s="15"/>
      <c r="DD794" s="15"/>
      <c r="DE794" s="15"/>
      <c r="DF794" s="15"/>
      <c r="DG794" s="15"/>
      <c r="DH794" s="15"/>
      <c r="DI794" s="15"/>
      <c r="DJ794" s="15"/>
      <c r="DK794" s="15"/>
      <c r="DL794" s="15"/>
      <c r="DM794" s="15"/>
      <c r="DN794" s="15"/>
      <c r="DO794" s="15"/>
      <c r="DP794" s="15"/>
      <c r="DQ794" s="15"/>
    </row>
    <row r="795" customFormat="false" ht="13.2" hidden="false" customHeight="false" outlineLevel="0" collapsed="false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  <c r="DA795" s="15"/>
      <c r="DB795" s="15"/>
      <c r="DC795" s="15"/>
      <c r="DD795" s="15"/>
      <c r="DE795" s="15"/>
      <c r="DF795" s="15"/>
      <c r="DG795" s="15"/>
      <c r="DH795" s="15"/>
      <c r="DI795" s="15"/>
      <c r="DJ795" s="15"/>
      <c r="DK795" s="15"/>
      <c r="DL795" s="15"/>
      <c r="DM795" s="15"/>
      <c r="DN795" s="15"/>
      <c r="DO795" s="15"/>
      <c r="DP795" s="15"/>
      <c r="DQ795" s="15"/>
    </row>
    <row r="796" customFormat="false" ht="13.2" hidden="false" customHeight="false" outlineLevel="0" collapsed="false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5"/>
      <c r="CU796" s="15"/>
      <c r="CV796" s="15"/>
      <c r="CW796" s="15"/>
      <c r="CX796" s="15"/>
      <c r="CY796" s="15"/>
      <c r="CZ796" s="15"/>
      <c r="DA796" s="15"/>
      <c r="DB796" s="15"/>
      <c r="DC796" s="15"/>
      <c r="DD796" s="15"/>
      <c r="DE796" s="15"/>
      <c r="DF796" s="15"/>
      <c r="DG796" s="15"/>
      <c r="DH796" s="15"/>
      <c r="DI796" s="15"/>
      <c r="DJ796" s="15"/>
      <c r="DK796" s="15"/>
      <c r="DL796" s="15"/>
      <c r="DM796" s="15"/>
      <c r="DN796" s="15"/>
      <c r="DO796" s="15"/>
      <c r="DP796" s="15"/>
      <c r="DQ796" s="15"/>
    </row>
    <row r="797" customFormat="false" ht="13.2" hidden="false" customHeight="false" outlineLevel="0" collapsed="false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5"/>
      <c r="DA797" s="15"/>
      <c r="DB797" s="15"/>
      <c r="DC797" s="15"/>
      <c r="DD797" s="15"/>
      <c r="DE797" s="15"/>
      <c r="DF797" s="15"/>
      <c r="DG797" s="15"/>
      <c r="DH797" s="15"/>
      <c r="DI797" s="15"/>
      <c r="DJ797" s="15"/>
      <c r="DK797" s="15"/>
      <c r="DL797" s="15"/>
      <c r="DM797" s="15"/>
      <c r="DN797" s="15"/>
      <c r="DO797" s="15"/>
      <c r="DP797" s="15"/>
      <c r="DQ797" s="15"/>
    </row>
    <row r="798" customFormat="false" ht="13.2" hidden="false" customHeight="false" outlineLevel="0" collapsed="false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  <c r="CZ798" s="15"/>
      <c r="DA798" s="15"/>
      <c r="DB798" s="15"/>
      <c r="DC798" s="15"/>
      <c r="DD798" s="15"/>
      <c r="DE798" s="15"/>
      <c r="DF798" s="15"/>
      <c r="DG798" s="15"/>
      <c r="DH798" s="15"/>
      <c r="DI798" s="15"/>
      <c r="DJ798" s="15"/>
      <c r="DK798" s="15"/>
      <c r="DL798" s="15"/>
      <c r="DM798" s="15"/>
      <c r="DN798" s="15"/>
      <c r="DO798" s="15"/>
      <c r="DP798" s="15"/>
      <c r="DQ798" s="15"/>
    </row>
    <row r="799" customFormat="false" ht="13.2" hidden="false" customHeight="false" outlineLevel="0" collapsed="false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  <c r="DA799" s="15"/>
      <c r="DB799" s="15"/>
      <c r="DC799" s="15"/>
      <c r="DD799" s="15"/>
      <c r="DE799" s="15"/>
      <c r="DF799" s="15"/>
      <c r="DG799" s="15"/>
      <c r="DH799" s="15"/>
      <c r="DI799" s="15"/>
      <c r="DJ799" s="15"/>
      <c r="DK799" s="15"/>
      <c r="DL799" s="15"/>
      <c r="DM799" s="15"/>
      <c r="DN799" s="15"/>
      <c r="DO799" s="15"/>
      <c r="DP799" s="15"/>
      <c r="DQ799" s="15"/>
    </row>
    <row r="800" customFormat="false" ht="13.2" hidden="false" customHeight="false" outlineLevel="0" collapsed="false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5"/>
      <c r="CY800" s="15"/>
      <c r="CZ800" s="15"/>
      <c r="DA800" s="15"/>
      <c r="DB800" s="15"/>
      <c r="DC800" s="15"/>
      <c r="DD800" s="15"/>
      <c r="DE800" s="15"/>
      <c r="DF800" s="15"/>
      <c r="DG800" s="15"/>
      <c r="DH800" s="15"/>
      <c r="DI800" s="15"/>
      <c r="DJ800" s="15"/>
      <c r="DK800" s="15"/>
      <c r="DL800" s="15"/>
      <c r="DM800" s="15"/>
      <c r="DN800" s="15"/>
      <c r="DO800" s="15"/>
      <c r="DP800" s="15"/>
      <c r="DQ800" s="15"/>
    </row>
    <row r="801" customFormat="false" ht="13.2" hidden="false" customHeight="false" outlineLevel="0" collapsed="false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5"/>
      <c r="CU801" s="15"/>
      <c r="CV801" s="15"/>
      <c r="CW801" s="15"/>
      <c r="CX801" s="15"/>
      <c r="CY801" s="15"/>
      <c r="CZ801" s="15"/>
      <c r="DA801" s="15"/>
      <c r="DB801" s="15"/>
      <c r="DC801" s="15"/>
      <c r="DD801" s="15"/>
      <c r="DE801" s="15"/>
      <c r="DF801" s="15"/>
      <c r="DG801" s="15"/>
      <c r="DH801" s="15"/>
      <c r="DI801" s="15"/>
      <c r="DJ801" s="15"/>
      <c r="DK801" s="15"/>
      <c r="DL801" s="15"/>
      <c r="DM801" s="15"/>
      <c r="DN801" s="15"/>
      <c r="DO801" s="15"/>
      <c r="DP801" s="15"/>
      <c r="DQ801" s="15"/>
    </row>
    <row r="802" customFormat="false" ht="13.2" hidden="false" customHeight="false" outlineLevel="0" collapsed="false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5"/>
      <c r="CY802" s="15"/>
      <c r="CZ802" s="15"/>
      <c r="DA802" s="15"/>
      <c r="DB802" s="15"/>
      <c r="DC802" s="15"/>
      <c r="DD802" s="15"/>
      <c r="DE802" s="15"/>
      <c r="DF802" s="15"/>
      <c r="DG802" s="15"/>
      <c r="DH802" s="15"/>
      <c r="DI802" s="15"/>
      <c r="DJ802" s="15"/>
      <c r="DK802" s="15"/>
      <c r="DL802" s="15"/>
      <c r="DM802" s="15"/>
      <c r="DN802" s="15"/>
      <c r="DO802" s="15"/>
      <c r="DP802" s="15"/>
      <c r="DQ802" s="15"/>
    </row>
    <row r="803" customFormat="false" ht="13.2" hidden="false" customHeight="false" outlineLevel="0" collapsed="false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5"/>
      <c r="CU803" s="15"/>
      <c r="CV803" s="15"/>
      <c r="CW803" s="15"/>
      <c r="CX803" s="15"/>
      <c r="CY803" s="15"/>
      <c r="CZ803" s="15"/>
      <c r="DA803" s="15"/>
      <c r="DB803" s="15"/>
      <c r="DC803" s="15"/>
      <c r="DD803" s="15"/>
      <c r="DE803" s="15"/>
      <c r="DF803" s="15"/>
      <c r="DG803" s="15"/>
      <c r="DH803" s="15"/>
      <c r="DI803" s="15"/>
      <c r="DJ803" s="15"/>
      <c r="DK803" s="15"/>
      <c r="DL803" s="15"/>
      <c r="DM803" s="15"/>
      <c r="DN803" s="15"/>
      <c r="DO803" s="15"/>
      <c r="DP803" s="15"/>
      <c r="DQ803" s="15"/>
    </row>
    <row r="804" customFormat="false" ht="13.2" hidden="false" customHeight="false" outlineLevel="0" collapsed="false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5"/>
      <c r="DA804" s="15"/>
      <c r="DB804" s="15"/>
      <c r="DC804" s="15"/>
      <c r="DD804" s="15"/>
      <c r="DE804" s="15"/>
      <c r="DF804" s="15"/>
      <c r="DG804" s="15"/>
      <c r="DH804" s="15"/>
      <c r="DI804" s="15"/>
      <c r="DJ804" s="15"/>
      <c r="DK804" s="15"/>
      <c r="DL804" s="15"/>
      <c r="DM804" s="15"/>
      <c r="DN804" s="15"/>
      <c r="DO804" s="15"/>
      <c r="DP804" s="15"/>
      <c r="DQ804" s="15"/>
    </row>
    <row r="805" customFormat="false" ht="13.2" hidden="false" customHeight="false" outlineLevel="0" collapsed="false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  <c r="CZ805" s="15"/>
      <c r="DA805" s="15"/>
      <c r="DB805" s="15"/>
      <c r="DC805" s="15"/>
      <c r="DD805" s="15"/>
      <c r="DE805" s="15"/>
      <c r="DF805" s="15"/>
      <c r="DG805" s="15"/>
      <c r="DH805" s="15"/>
      <c r="DI805" s="15"/>
      <c r="DJ805" s="15"/>
      <c r="DK805" s="15"/>
      <c r="DL805" s="15"/>
      <c r="DM805" s="15"/>
      <c r="DN805" s="15"/>
      <c r="DO805" s="15"/>
      <c r="DP805" s="15"/>
      <c r="DQ805" s="15"/>
    </row>
    <row r="806" customFormat="false" ht="13.2" hidden="false" customHeight="false" outlineLevel="0" collapsed="false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  <c r="CZ806" s="15"/>
      <c r="DA806" s="15"/>
      <c r="DB806" s="15"/>
      <c r="DC806" s="15"/>
      <c r="DD806" s="15"/>
      <c r="DE806" s="15"/>
      <c r="DF806" s="15"/>
      <c r="DG806" s="15"/>
      <c r="DH806" s="15"/>
      <c r="DI806" s="15"/>
      <c r="DJ806" s="15"/>
      <c r="DK806" s="15"/>
      <c r="DL806" s="15"/>
      <c r="DM806" s="15"/>
      <c r="DN806" s="15"/>
      <c r="DO806" s="15"/>
      <c r="DP806" s="15"/>
      <c r="DQ806" s="15"/>
    </row>
    <row r="807" customFormat="false" ht="13.2" hidden="false" customHeight="false" outlineLevel="0" collapsed="false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5"/>
      <c r="CU807" s="15"/>
      <c r="CV807" s="15"/>
      <c r="CW807" s="15"/>
      <c r="CX807" s="15"/>
      <c r="CY807" s="15"/>
      <c r="CZ807" s="15"/>
      <c r="DA807" s="15"/>
      <c r="DB807" s="15"/>
      <c r="DC807" s="15"/>
      <c r="DD807" s="15"/>
      <c r="DE807" s="15"/>
      <c r="DF807" s="15"/>
      <c r="DG807" s="15"/>
      <c r="DH807" s="15"/>
      <c r="DI807" s="15"/>
      <c r="DJ807" s="15"/>
      <c r="DK807" s="15"/>
      <c r="DL807" s="15"/>
      <c r="DM807" s="15"/>
      <c r="DN807" s="15"/>
      <c r="DO807" s="15"/>
      <c r="DP807" s="15"/>
      <c r="DQ807" s="15"/>
    </row>
    <row r="808" customFormat="false" ht="13.2" hidden="false" customHeight="false" outlineLevel="0" collapsed="false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5"/>
      <c r="CU808" s="15"/>
      <c r="CV808" s="15"/>
      <c r="CW808" s="15"/>
      <c r="CX808" s="15"/>
      <c r="CY808" s="15"/>
      <c r="CZ808" s="15"/>
      <c r="DA808" s="15"/>
      <c r="DB808" s="15"/>
      <c r="DC808" s="15"/>
      <c r="DD808" s="15"/>
      <c r="DE808" s="15"/>
      <c r="DF808" s="15"/>
      <c r="DG808" s="15"/>
      <c r="DH808" s="15"/>
      <c r="DI808" s="15"/>
      <c r="DJ808" s="15"/>
      <c r="DK808" s="15"/>
      <c r="DL808" s="15"/>
      <c r="DM808" s="15"/>
      <c r="DN808" s="15"/>
      <c r="DO808" s="15"/>
      <c r="DP808" s="15"/>
      <c r="DQ808" s="15"/>
    </row>
    <row r="809" customFormat="false" ht="13.2" hidden="false" customHeight="false" outlineLevel="0" collapsed="false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5"/>
      <c r="CS809" s="15"/>
      <c r="CT809" s="15"/>
      <c r="CU809" s="15"/>
      <c r="CV809" s="15"/>
      <c r="CW809" s="15"/>
      <c r="CX809" s="15"/>
      <c r="CY809" s="15"/>
      <c r="CZ809" s="15"/>
      <c r="DA809" s="15"/>
      <c r="DB809" s="15"/>
      <c r="DC809" s="15"/>
      <c r="DD809" s="15"/>
      <c r="DE809" s="15"/>
      <c r="DF809" s="15"/>
      <c r="DG809" s="15"/>
      <c r="DH809" s="15"/>
      <c r="DI809" s="15"/>
      <c r="DJ809" s="15"/>
      <c r="DK809" s="15"/>
      <c r="DL809" s="15"/>
      <c r="DM809" s="15"/>
      <c r="DN809" s="15"/>
      <c r="DO809" s="15"/>
      <c r="DP809" s="15"/>
      <c r="DQ809" s="15"/>
    </row>
    <row r="810" customFormat="false" ht="13.2" hidden="false" customHeight="false" outlineLevel="0" collapsed="false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5"/>
      <c r="CS810" s="15"/>
      <c r="CT810" s="15"/>
      <c r="CU810" s="15"/>
      <c r="CV810" s="15"/>
      <c r="CW810" s="15"/>
      <c r="CX810" s="15"/>
      <c r="CY810" s="15"/>
      <c r="CZ810" s="15"/>
      <c r="DA810" s="15"/>
      <c r="DB810" s="15"/>
      <c r="DC810" s="15"/>
      <c r="DD810" s="15"/>
      <c r="DE810" s="15"/>
      <c r="DF810" s="15"/>
      <c r="DG810" s="15"/>
      <c r="DH810" s="15"/>
      <c r="DI810" s="15"/>
      <c r="DJ810" s="15"/>
      <c r="DK810" s="15"/>
      <c r="DL810" s="15"/>
      <c r="DM810" s="15"/>
      <c r="DN810" s="15"/>
      <c r="DO810" s="15"/>
      <c r="DP810" s="15"/>
      <c r="DQ810" s="15"/>
    </row>
    <row r="811" customFormat="false" ht="13.2" hidden="false" customHeight="false" outlineLevel="0" collapsed="false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R811" s="15"/>
      <c r="CS811" s="15"/>
      <c r="CT811" s="15"/>
      <c r="CU811" s="15"/>
      <c r="CV811" s="15"/>
      <c r="CW811" s="15"/>
      <c r="CX811" s="15"/>
      <c r="CY811" s="15"/>
      <c r="CZ811" s="15"/>
      <c r="DA811" s="15"/>
      <c r="DB811" s="15"/>
      <c r="DC811" s="15"/>
      <c r="DD811" s="15"/>
      <c r="DE811" s="15"/>
      <c r="DF811" s="15"/>
      <c r="DG811" s="15"/>
      <c r="DH811" s="15"/>
      <c r="DI811" s="15"/>
      <c r="DJ811" s="15"/>
      <c r="DK811" s="15"/>
      <c r="DL811" s="15"/>
      <c r="DM811" s="15"/>
      <c r="DN811" s="15"/>
      <c r="DO811" s="15"/>
      <c r="DP811" s="15"/>
      <c r="DQ811" s="15"/>
    </row>
    <row r="812" customFormat="false" ht="13.2" hidden="false" customHeight="false" outlineLevel="0" collapsed="false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R812" s="15"/>
      <c r="CS812" s="15"/>
      <c r="CT812" s="15"/>
      <c r="CU812" s="15"/>
      <c r="CV812" s="15"/>
      <c r="CW812" s="15"/>
      <c r="CX812" s="15"/>
      <c r="CY812" s="15"/>
      <c r="CZ812" s="15"/>
      <c r="DA812" s="15"/>
      <c r="DB812" s="15"/>
      <c r="DC812" s="15"/>
      <c r="DD812" s="15"/>
      <c r="DE812" s="15"/>
      <c r="DF812" s="15"/>
      <c r="DG812" s="15"/>
      <c r="DH812" s="15"/>
      <c r="DI812" s="15"/>
      <c r="DJ812" s="15"/>
      <c r="DK812" s="15"/>
      <c r="DL812" s="15"/>
      <c r="DM812" s="15"/>
      <c r="DN812" s="15"/>
      <c r="DO812" s="15"/>
      <c r="DP812" s="15"/>
      <c r="DQ812" s="15"/>
    </row>
    <row r="813" customFormat="false" ht="13.2" hidden="false" customHeight="false" outlineLevel="0" collapsed="false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  <c r="CP813" s="15"/>
      <c r="CQ813" s="15"/>
      <c r="CR813" s="15"/>
      <c r="CS813" s="15"/>
      <c r="CT813" s="15"/>
      <c r="CU813" s="15"/>
      <c r="CV813" s="15"/>
      <c r="CW813" s="15"/>
      <c r="CX813" s="15"/>
      <c r="CY813" s="15"/>
      <c r="CZ813" s="15"/>
      <c r="DA813" s="15"/>
      <c r="DB813" s="15"/>
      <c r="DC813" s="15"/>
      <c r="DD813" s="15"/>
      <c r="DE813" s="15"/>
      <c r="DF813" s="15"/>
      <c r="DG813" s="15"/>
      <c r="DH813" s="15"/>
      <c r="DI813" s="15"/>
      <c r="DJ813" s="15"/>
      <c r="DK813" s="15"/>
      <c r="DL813" s="15"/>
      <c r="DM813" s="15"/>
      <c r="DN813" s="15"/>
      <c r="DO813" s="15"/>
      <c r="DP813" s="15"/>
      <c r="DQ813" s="15"/>
    </row>
    <row r="814" customFormat="false" ht="13.2" hidden="false" customHeight="false" outlineLevel="0" collapsed="false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5"/>
      <c r="CQ814" s="15"/>
      <c r="CR814" s="15"/>
      <c r="CS814" s="15"/>
      <c r="CT814" s="15"/>
      <c r="CU814" s="15"/>
      <c r="CV814" s="15"/>
      <c r="CW814" s="15"/>
      <c r="CX814" s="15"/>
      <c r="CY814" s="15"/>
      <c r="CZ814" s="15"/>
      <c r="DA814" s="15"/>
      <c r="DB814" s="15"/>
      <c r="DC814" s="15"/>
      <c r="DD814" s="15"/>
      <c r="DE814" s="15"/>
      <c r="DF814" s="15"/>
      <c r="DG814" s="15"/>
      <c r="DH814" s="15"/>
      <c r="DI814" s="15"/>
      <c r="DJ814" s="15"/>
      <c r="DK814" s="15"/>
      <c r="DL814" s="15"/>
      <c r="DM814" s="15"/>
      <c r="DN814" s="15"/>
      <c r="DO814" s="15"/>
      <c r="DP814" s="15"/>
      <c r="DQ814" s="15"/>
    </row>
    <row r="815" customFormat="false" ht="13.2" hidden="false" customHeight="false" outlineLevel="0" collapsed="false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5"/>
      <c r="CS815" s="15"/>
      <c r="CT815" s="15"/>
      <c r="CU815" s="15"/>
      <c r="CV815" s="15"/>
      <c r="CW815" s="15"/>
      <c r="CX815" s="15"/>
      <c r="CY815" s="15"/>
      <c r="CZ815" s="15"/>
      <c r="DA815" s="15"/>
      <c r="DB815" s="15"/>
      <c r="DC815" s="15"/>
      <c r="DD815" s="15"/>
      <c r="DE815" s="15"/>
      <c r="DF815" s="15"/>
      <c r="DG815" s="15"/>
      <c r="DH815" s="15"/>
      <c r="DI815" s="15"/>
      <c r="DJ815" s="15"/>
      <c r="DK815" s="15"/>
      <c r="DL815" s="15"/>
      <c r="DM815" s="15"/>
      <c r="DN815" s="15"/>
      <c r="DO815" s="15"/>
      <c r="DP815" s="15"/>
      <c r="DQ815" s="15"/>
    </row>
    <row r="816" customFormat="false" ht="13.2" hidden="false" customHeight="false" outlineLevel="0" collapsed="false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5"/>
      <c r="CU816" s="15"/>
      <c r="CV816" s="15"/>
      <c r="CW816" s="15"/>
      <c r="CX816" s="15"/>
      <c r="CY816" s="15"/>
      <c r="CZ816" s="15"/>
      <c r="DA816" s="15"/>
      <c r="DB816" s="15"/>
      <c r="DC816" s="15"/>
      <c r="DD816" s="15"/>
      <c r="DE816" s="15"/>
      <c r="DF816" s="15"/>
      <c r="DG816" s="15"/>
      <c r="DH816" s="15"/>
      <c r="DI816" s="15"/>
      <c r="DJ816" s="15"/>
      <c r="DK816" s="15"/>
      <c r="DL816" s="15"/>
      <c r="DM816" s="15"/>
      <c r="DN816" s="15"/>
      <c r="DO816" s="15"/>
      <c r="DP816" s="15"/>
      <c r="DQ816" s="15"/>
    </row>
    <row r="817" customFormat="false" ht="13.2" hidden="false" customHeight="false" outlineLevel="0" collapsed="false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5"/>
      <c r="CU817" s="15"/>
      <c r="CV817" s="15"/>
      <c r="CW817" s="15"/>
      <c r="CX817" s="15"/>
      <c r="CY817" s="15"/>
      <c r="CZ817" s="15"/>
      <c r="DA817" s="15"/>
      <c r="DB817" s="15"/>
      <c r="DC817" s="15"/>
      <c r="DD817" s="15"/>
      <c r="DE817" s="15"/>
      <c r="DF817" s="15"/>
      <c r="DG817" s="15"/>
      <c r="DH817" s="15"/>
      <c r="DI817" s="15"/>
      <c r="DJ817" s="15"/>
      <c r="DK817" s="15"/>
      <c r="DL817" s="15"/>
      <c r="DM817" s="15"/>
      <c r="DN817" s="15"/>
      <c r="DO817" s="15"/>
      <c r="DP817" s="15"/>
      <c r="DQ817" s="15"/>
    </row>
    <row r="818" customFormat="false" ht="13.2" hidden="false" customHeight="false" outlineLevel="0" collapsed="false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5"/>
      <c r="CY818" s="15"/>
      <c r="CZ818" s="15"/>
      <c r="DA818" s="15"/>
      <c r="DB818" s="15"/>
      <c r="DC818" s="15"/>
      <c r="DD818" s="15"/>
      <c r="DE818" s="15"/>
      <c r="DF818" s="15"/>
      <c r="DG818" s="15"/>
      <c r="DH818" s="15"/>
      <c r="DI818" s="15"/>
      <c r="DJ818" s="15"/>
      <c r="DK818" s="15"/>
      <c r="DL818" s="15"/>
      <c r="DM818" s="15"/>
      <c r="DN818" s="15"/>
      <c r="DO818" s="15"/>
      <c r="DP818" s="15"/>
      <c r="DQ818" s="15"/>
    </row>
    <row r="819" customFormat="false" ht="13.2" hidden="false" customHeight="false" outlineLevel="0" collapsed="false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5"/>
      <c r="CU819" s="15"/>
      <c r="CV819" s="15"/>
      <c r="CW819" s="15"/>
      <c r="CX819" s="15"/>
      <c r="CY819" s="15"/>
      <c r="CZ819" s="15"/>
      <c r="DA819" s="15"/>
      <c r="DB819" s="15"/>
      <c r="DC819" s="15"/>
      <c r="DD819" s="15"/>
      <c r="DE819" s="15"/>
      <c r="DF819" s="15"/>
      <c r="DG819" s="15"/>
      <c r="DH819" s="15"/>
      <c r="DI819" s="15"/>
      <c r="DJ819" s="15"/>
      <c r="DK819" s="15"/>
      <c r="DL819" s="15"/>
      <c r="DM819" s="15"/>
      <c r="DN819" s="15"/>
      <c r="DO819" s="15"/>
      <c r="DP819" s="15"/>
      <c r="DQ819" s="15"/>
    </row>
    <row r="820" customFormat="false" ht="13.2" hidden="false" customHeight="false" outlineLevel="0" collapsed="false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5"/>
      <c r="CU820" s="15"/>
      <c r="CV820" s="15"/>
      <c r="CW820" s="15"/>
      <c r="CX820" s="15"/>
      <c r="CY820" s="15"/>
      <c r="CZ820" s="15"/>
      <c r="DA820" s="15"/>
      <c r="DB820" s="15"/>
      <c r="DC820" s="15"/>
      <c r="DD820" s="15"/>
      <c r="DE820" s="15"/>
      <c r="DF820" s="15"/>
      <c r="DG820" s="15"/>
      <c r="DH820" s="15"/>
      <c r="DI820" s="15"/>
      <c r="DJ820" s="15"/>
      <c r="DK820" s="15"/>
      <c r="DL820" s="15"/>
      <c r="DM820" s="15"/>
      <c r="DN820" s="15"/>
      <c r="DO820" s="15"/>
      <c r="DP820" s="15"/>
      <c r="DQ820" s="15"/>
    </row>
    <row r="821" customFormat="false" ht="13.2" hidden="false" customHeight="false" outlineLevel="0" collapsed="false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5"/>
      <c r="CU821" s="15"/>
      <c r="CV821" s="15"/>
      <c r="CW821" s="15"/>
      <c r="CX821" s="15"/>
      <c r="CY821" s="15"/>
      <c r="CZ821" s="15"/>
      <c r="DA821" s="15"/>
      <c r="DB821" s="15"/>
      <c r="DC821" s="15"/>
      <c r="DD821" s="15"/>
      <c r="DE821" s="15"/>
      <c r="DF821" s="15"/>
      <c r="DG821" s="15"/>
      <c r="DH821" s="15"/>
      <c r="DI821" s="15"/>
      <c r="DJ821" s="15"/>
      <c r="DK821" s="15"/>
      <c r="DL821" s="15"/>
      <c r="DM821" s="15"/>
      <c r="DN821" s="15"/>
      <c r="DO821" s="15"/>
      <c r="DP821" s="15"/>
      <c r="DQ821" s="15"/>
    </row>
    <row r="822" customFormat="false" ht="13.2" hidden="false" customHeight="false" outlineLevel="0" collapsed="false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5"/>
      <c r="CY822" s="15"/>
      <c r="CZ822" s="15"/>
      <c r="DA822" s="15"/>
      <c r="DB822" s="15"/>
      <c r="DC822" s="15"/>
      <c r="DD822" s="15"/>
      <c r="DE822" s="15"/>
      <c r="DF822" s="15"/>
      <c r="DG822" s="15"/>
      <c r="DH822" s="15"/>
      <c r="DI822" s="15"/>
      <c r="DJ822" s="15"/>
      <c r="DK822" s="15"/>
      <c r="DL822" s="15"/>
      <c r="DM822" s="15"/>
      <c r="DN822" s="15"/>
      <c r="DO822" s="15"/>
      <c r="DP822" s="15"/>
      <c r="DQ822" s="15"/>
    </row>
    <row r="823" customFormat="false" ht="13.2" hidden="false" customHeight="false" outlineLevel="0" collapsed="false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5"/>
      <c r="CY823" s="15"/>
      <c r="CZ823" s="15"/>
      <c r="DA823" s="15"/>
      <c r="DB823" s="15"/>
      <c r="DC823" s="15"/>
      <c r="DD823" s="15"/>
      <c r="DE823" s="15"/>
      <c r="DF823" s="15"/>
      <c r="DG823" s="15"/>
      <c r="DH823" s="15"/>
      <c r="DI823" s="15"/>
      <c r="DJ823" s="15"/>
      <c r="DK823" s="15"/>
      <c r="DL823" s="15"/>
      <c r="DM823" s="15"/>
      <c r="DN823" s="15"/>
      <c r="DO823" s="15"/>
      <c r="DP823" s="15"/>
      <c r="DQ823" s="15"/>
    </row>
    <row r="824" customFormat="false" ht="13.2" hidden="false" customHeight="false" outlineLevel="0" collapsed="false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  <c r="DA824" s="15"/>
      <c r="DB824" s="15"/>
      <c r="DC824" s="15"/>
      <c r="DD824" s="15"/>
      <c r="DE824" s="15"/>
      <c r="DF824" s="15"/>
      <c r="DG824" s="15"/>
      <c r="DH824" s="15"/>
      <c r="DI824" s="15"/>
      <c r="DJ824" s="15"/>
      <c r="DK824" s="15"/>
      <c r="DL824" s="15"/>
      <c r="DM824" s="15"/>
      <c r="DN824" s="15"/>
      <c r="DO824" s="15"/>
      <c r="DP824" s="15"/>
      <c r="DQ824" s="15"/>
    </row>
    <row r="825" customFormat="false" ht="13.2" hidden="false" customHeight="false" outlineLevel="0" collapsed="false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5"/>
      <c r="CU825" s="15"/>
      <c r="CV825" s="15"/>
      <c r="CW825" s="15"/>
      <c r="CX825" s="15"/>
      <c r="CY825" s="15"/>
      <c r="CZ825" s="15"/>
      <c r="DA825" s="15"/>
      <c r="DB825" s="15"/>
      <c r="DC825" s="15"/>
      <c r="DD825" s="15"/>
      <c r="DE825" s="15"/>
      <c r="DF825" s="15"/>
      <c r="DG825" s="15"/>
      <c r="DH825" s="15"/>
      <c r="DI825" s="15"/>
      <c r="DJ825" s="15"/>
      <c r="DK825" s="15"/>
      <c r="DL825" s="15"/>
      <c r="DM825" s="15"/>
      <c r="DN825" s="15"/>
      <c r="DO825" s="15"/>
      <c r="DP825" s="15"/>
      <c r="DQ825" s="15"/>
    </row>
    <row r="826" customFormat="false" ht="13.2" hidden="false" customHeight="false" outlineLevel="0" collapsed="false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R826" s="15"/>
      <c r="CS826" s="15"/>
      <c r="CT826" s="15"/>
      <c r="CU826" s="15"/>
      <c r="CV826" s="15"/>
      <c r="CW826" s="15"/>
      <c r="CX826" s="15"/>
      <c r="CY826" s="15"/>
      <c r="CZ826" s="15"/>
      <c r="DA826" s="15"/>
      <c r="DB826" s="15"/>
      <c r="DC826" s="15"/>
      <c r="DD826" s="15"/>
      <c r="DE826" s="15"/>
      <c r="DF826" s="15"/>
      <c r="DG826" s="15"/>
      <c r="DH826" s="15"/>
      <c r="DI826" s="15"/>
      <c r="DJ826" s="15"/>
      <c r="DK826" s="15"/>
      <c r="DL826" s="15"/>
      <c r="DM826" s="15"/>
      <c r="DN826" s="15"/>
      <c r="DO826" s="15"/>
      <c r="DP826" s="15"/>
      <c r="DQ826" s="15"/>
    </row>
    <row r="827" customFormat="false" ht="13.2" hidden="false" customHeight="false" outlineLevel="0" collapsed="false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5"/>
      <c r="CY827" s="15"/>
      <c r="CZ827" s="15"/>
      <c r="DA827" s="15"/>
      <c r="DB827" s="15"/>
      <c r="DC827" s="15"/>
      <c r="DD827" s="15"/>
      <c r="DE827" s="15"/>
      <c r="DF827" s="15"/>
      <c r="DG827" s="15"/>
      <c r="DH827" s="15"/>
      <c r="DI827" s="15"/>
      <c r="DJ827" s="15"/>
      <c r="DK827" s="15"/>
      <c r="DL827" s="15"/>
      <c r="DM827" s="15"/>
      <c r="DN827" s="15"/>
      <c r="DO827" s="15"/>
      <c r="DP827" s="15"/>
      <c r="DQ827" s="15"/>
    </row>
    <row r="828" customFormat="false" ht="13.2" hidden="false" customHeight="false" outlineLevel="0" collapsed="false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R828" s="15"/>
      <c r="CS828" s="15"/>
      <c r="CT828" s="15"/>
      <c r="CU828" s="15"/>
      <c r="CV828" s="15"/>
      <c r="CW828" s="15"/>
      <c r="CX828" s="15"/>
      <c r="CY828" s="15"/>
      <c r="CZ828" s="15"/>
      <c r="DA828" s="15"/>
      <c r="DB828" s="15"/>
      <c r="DC828" s="15"/>
      <c r="DD828" s="15"/>
      <c r="DE828" s="15"/>
      <c r="DF828" s="15"/>
      <c r="DG828" s="15"/>
      <c r="DH828" s="15"/>
      <c r="DI828" s="15"/>
      <c r="DJ828" s="15"/>
      <c r="DK828" s="15"/>
      <c r="DL828" s="15"/>
      <c r="DM828" s="15"/>
      <c r="DN828" s="15"/>
      <c r="DO828" s="15"/>
      <c r="DP828" s="15"/>
      <c r="DQ828" s="15"/>
    </row>
    <row r="829" customFormat="false" ht="13.2" hidden="false" customHeight="false" outlineLevel="0" collapsed="false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5"/>
      <c r="CS829" s="15"/>
      <c r="CT829" s="15"/>
      <c r="CU829" s="15"/>
      <c r="CV829" s="15"/>
      <c r="CW829" s="15"/>
      <c r="CX829" s="15"/>
      <c r="CY829" s="15"/>
      <c r="CZ829" s="15"/>
      <c r="DA829" s="15"/>
      <c r="DB829" s="15"/>
      <c r="DC829" s="15"/>
      <c r="DD829" s="15"/>
      <c r="DE829" s="15"/>
      <c r="DF829" s="15"/>
      <c r="DG829" s="15"/>
      <c r="DH829" s="15"/>
      <c r="DI829" s="15"/>
      <c r="DJ829" s="15"/>
      <c r="DK829" s="15"/>
      <c r="DL829" s="15"/>
      <c r="DM829" s="15"/>
      <c r="DN829" s="15"/>
      <c r="DO829" s="15"/>
      <c r="DP829" s="15"/>
      <c r="DQ829" s="15"/>
    </row>
    <row r="830" customFormat="false" ht="13.2" hidden="false" customHeight="false" outlineLevel="0" collapsed="false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R830" s="15"/>
      <c r="CS830" s="15"/>
      <c r="CT830" s="15"/>
      <c r="CU830" s="15"/>
      <c r="CV830" s="15"/>
      <c r="CW830" s="15"/>
      <c r="CX830" s="15"/>
      <c r="CY830" s="15"/>
      <c r="CZ830" s="15"/>
      <c r="DA830" s="15"/>
      <c r="DB830" s="15"/>
      <c r="DC830" s="15"/>
      <c r="DD830" s="15"/>
      <c r="DE830" s="15"/>
      <c r="DF830" s="15"/>
      <c r="DG830" s="15"/>
      <c r="DH830" s="15"/>
      <c r="DI830" s="15"/>
      <c r="DJ830" s="15"/>
      <c r="DK830" s="15"/>
      <c r="DL830" s="15"/>
      <c r="DM830" s="15"/>
      <c r="DN830" s="15"/>
      <c r="DO830" s="15"/>
      <c r="DP830" s="15"/>
      <c r="DQ830" s="15"/>
    </row>
    <row r="831" customFormat="false" ht="13.2" hidden="false" customHeight="false" outlineLevel="0" collapsed="false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5"/>
      <c r="CU831" s="15"/>
      <c r="CV831" s="15"/>
      <c r="CW831" s="15"/>
      <c r="CX831" s="15"/>
      <c r="CY831" s="15"/>
      <c r="CZ831" s="15"/>
      <c r="DA831" s="15"/>
      <c r="DB831" s="15"/>
      <c r="DC831" s="15"/>
      <c r="DD831" s="15"/>
      <c r="DE831" s="15"/>
      <c r="DF831" s="15"/>
      <c r="DG831" s="15"/>
      <c r="DH831" s="15"/>
      <c r="DI831" s="15"/>
      <c r="DJ831" s="15"/>
      <c r="DK831" s="15"/>
      <c r="DL831" s="15"/>
      <c r="DM831" s="15"/>
      <c r="DN831" s="15"/>
      <c r="DO831" s="15"/>
      <c r="DP831" s="15"/>
      <c r="DQ831" s="15"/>
    </row>
    <row r="832" customFormat="false" ht="13.2" hidden="false" customHeight="false" outlineLevel="0" collapsed="false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5"/>
      <c r="CU832" s="15"/>
      <c r="CV832" s="15"/>
      <c r="CW832" s="15"/>
      <c r="CX832" s="15"/>
      <c r="CY832" s="15"/>
      <c r="CZ832" s="15"/>
      <c r="DA832" s="15"/>
      <c r="DB832" s="15"/>
      <c r="DC832" s="15"/>
      <c r="DD832" s="15"/>
      <c r="DE832" s="15"/>
      <c r="DF832" s="15"/>
      <c r="DG832" s="15"/>
      <c r="DH832" s="15"/>
      <c r="DI832" s="15"/>
      <c r="DJ832" s="15"/>
      <c r="DK832" s="15"/>
      <c r="DL832" s="15"/>
      <c r="DM832" s="15"/>
      <c r="DN832" s="15"/>
      <c r="DO832" s="15"/>
      <c r="DP832" s="15"/>
      <c r="DQ832" s="15"/>
    </row>
    <row r="833" customFormat="false" ht="13.2" hidden="false" customHeight="false" outlineLevel="0" collapsed="false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5"/>
      <c r="DA833" s="15"/>
      <c r="DB833" s="15"/>
      <c r="DC833" s="15"/>
      <c r="DD833" s="15"/>
      <c r="DE833" s="15"/>
      <c r="DF833" s="15"/>
      <c r="DG833" s="15"/>
      <c r="DH833" s="15"/>
      <c r="DI833" s="15"/>
      <c r="DJ833" s="15"/>
      <c r="DK833" s="15"/>
      <c r="DL833" s="15"/>
      <c r="DM833" s="15"/>
      <c r="DN833" s="15"/>
      <c r="DO833" s="15"/>
      <c r="DP833" s="15"/>
      <c r="DQ833" s="15"/>
    </row>
    <row r="834" customFormat="false" ht="13.2" hidden="false" customHeight="false" outlineLevel="0" collapsed="false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5"/>
      <c r="CU834" s="15"/>
      <c r="CV834" s="15"/>
      <c r="CW834" s="15"/>
      <c r="CX834" s="15"/>
      <c r="CY834" s="15"/>
      <c r="CZ834" s="15"/>
      <c r="DA834" s="15"/>
      <c r="DB834" s="15"/>
      <c r="DC834" s="15"/>
      <c r="DD834" s="15"/>
      <c r="DE834" s="15"/>
      <c r="DF834" s="15"/>
      <c r="DG834" s="15"/>
      <c r="DH834" s="15"/>
      <c r="DI834" s="15"/>
      <c r="DJ834" s="15"/>
      <c r="DK834" s="15"/>
      <c r="DL834" s="15"/>
      <c r="DM834" s="15"/>
      <c r="DN834" s="15"/>
      <c r="DO834" s="15"/>
      <c r="DP834" s="15"/>
      <c r="DQ834" s="15"/>
    </row>
    <row r="835" customFormat="false" ht="13.2" hidden="false" customHeight="false" outlineLevel="0" collapsed="false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5"/>
      <c r="CU835" s="15"/>
      <c r="CV835" s="15"/>
      <c r="CW835" s="15"/>
      <c r="CX835" s="15"/>
      <c r="CY835" s="15"/>
      <c r="CZ835" s="15"/>
      <c r="DA835" s="15"/>
      <c r="DB835" s="15"/>
      <c r="DC835" s="15"/>
      <c r="DD835" s="15"/>
      <c r="DE835" s="15"/>
      <c r="DF835" s="15"/>
      <c r="DG835" s="15"/>
      <c r="DH835" s="15"/>
      <c r="DI835" s="15"/>
      <c r="DJ835" s="15"/>
      <c r="DK835" s="15"/>
      <c r="DL835" s="15"/>
      <c r="DM835" s="15"/>
      <c r="DN835" s="15"/>
      <c r="DO835" s="15"/>
      <c r="DP835" s="15"/>
      <c r="DQ835" s="15"/>
    </row>
    <row r="836" customFormat="false" ht="13.2" hidden="false" customHeight="false" outlineLevel="0" collapsed="false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5"/>
      <c r="CS836" s="15"/>
      <c r="CT836" s="15"/>
      <c r="CU836" s="15"/>
      <c r="CV836" s="15"/>
      <c r="CW836" s="15"/>
      <c r="CX836" s="15"/>
      <c r="CY836" s="15"/>
      <c r="CZ836" s="15"/>
      <c r="DA836" s="15"/>
      <c r="DB836" s="15"/>
      <c r="DC836" s="15"/>
      <c r="DD836" s="15"/>
      <c r="DE836" s="15"/>
      <c r="DF836" s="15"/>
      <c r="DG836" s="15"/>
      <c r="DH836" s="15"/>
      <c r="DI836" s="15"/>
      <c r="DJ836" s="15"/>
      <c r="DK836" s="15"/>
      <c r="DL836" s="15"/>
      <c r="DM836" s="15"/>
      <c r="DN836" s="15"/>
      <c r="DO836" s="15"/>
      <c r="DP836" s="15"/>
      <c r="DQ836" s="15"/>
    </row>
    <row r="837" customFormat="false" ht="13.2" hidden="false" customHeight="false" outlineLevel="0" collapsed="false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5"/>
      <c r="CS837" s="15"/>
      <c r="CT837" s="15"/>
      <c r="CU837" s="15"/>
      <c r="CV837" s="15"/>
      <c r="CW837" s="15"/>
      <c r="CX837" s="15"/>
      <c r="CY837" s="15"/>
      <c r="CZ837" s="15"/>
      <c r="DA837" s="15"/>
      <c r="DB837" s="15"/>
      <c r="DC837" s="15"/>
      <c r="DD837" s="15"/>
      <c r="DE837" s="15"/>
      <c r="DF837" s="15"/>
      <c r="DG837" s="15"/>
      <c r="DH837" s="15"/>
      <c r="DI837" s="15"/>
      <c r="DJ837" s="15"/>
      <c r="DK837" s="15"/>
      <c r="DL837" s="15"/>
      <c r="DM837" s="15"/>
      <c r="DN837" s="15"/>
      <c r="DO837" s="15"/>
      <c r="DP837" s="15"/>
      <c r="DQ837" s="15"/>
    </row>
    <row r="838" customFormat="false" ht="13.2" hidden="false" customHeight="false" outlineLevel="0" collapsed="false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5"/>
      <c r="CY838" s="15"/>
      <c r="CZ838" s="15"/>
      <c r="DA838" s="15"/>
      <c r="DB838" s="15"/>
      <c r="DC838" s="15"/>
      <c r="DD838" s="15"/>
      <c r="DE838" s="15"/>
      <c r="DF838" s="15"/>
      <c r="DG838" s="15"/>
      <c r="DH838" s="15"/>
      <c r="DI838" s="15"/>
      <c r="DJ838" s="15"/>
      <c r="DK838" s="15"/>
      <c r="DL838" s="15"/>
      <c r="DM838" s="15"/>
      <c r="DN838" s="15"/>
      <c r="DO838" s="15"/>
      <c r="DP838" s="15"/>
      <c r="DQ838" s="15"/>
    </row>
    <row r="839" customFormat="false" ht="13.2" hidden="false" customHeight="false" outlineLevel="0" collapsed="false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  <c r="DA839" s="15"/>
      <c r="DB839" s="15"/>
      <c r="DC839" s="15"/>
      <c r="DD839" s="15"/>
      <c r="DE839" s="15"/>
      <c r="DF839" s="15"/>
      <c r="DG839" s="15"/>
      <c r="DH839" s="15"/>
      <c r="DI839" s="15"/>
      <c r="DJ839" s="15"/>
      <c r="DK839" s="15"/>
      <c r="DL839" s="15"/>
      <c r="DM839" s="15"/>
      <c r="DN839" s="15"/>
      <c r="DO839" s="15"/>
      <c r="DP839" s="15"/>
      <c r="DQ839" s="15"/>
    </row>
    <row r="840" customFormat="false" ht="13.2" hidden="false" customHeight="false" outlineLevel="0" collapsed="false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5"/>
      <c r="CS840" s="15"/>
      <c r="CT840" s="15"/>
      <c r="CU840" s="15"/>
      <c r="CV840" s="15"/>
      <c r="CW840" s="15"/>
      <c r="CX840" s="15"/>
      <c r="CY840" s="15"/>
      <c r="CZ840" s="15"/>
      <c r="DA840" s="15"/>
      <c r="DB840" s="15"/>
      <c r="DC840" s="15"/>
      <c r="DD840" s="15"/>
      <c r="DE840" s="15"/>
      <c r="DF840" s="15"/>
      <c r="DG840" s="15"/>
      <c r="DH840" s="15"/>
      <c r="DI840" s="15"/>
      <c r="DJ840" s="15"/>
      <c r="DK840" s="15"/>
      <c r="DL840" s="15"/>
      <c r="DM840" s="15"/>
      <c r="DN840" s="15"/>
      <c r="DO840" s="15"/>
      <c r="DP840" s="15"/>
      <c r="DQ840" s="15"/>
    </row>
    <row r="841" customFormat="false" ht="13.2" hidden="false" customHeight="false" outlineLevel="0" collapsed="false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5"/>
      <c r="CY841" s="15"/>
      <c r="CZ841" s="15"/>
      <c r="DA841" s="15"/>
      <c r="DB841" s="15"/>
      <c r="DC841" s="15"/>
      <c r="DD841" s="15"/>
      <c r="DE841" s="15"/>
      <c r="DF841" s="15"/>
      <c r="DG841" s="15"/>
      <c r="DH841" s="15"/>
      <c r="DI841" s="15"/>
      <c r="DJ841" s="15"/>
      <c r="DK841" s="15"/>
      <c r="DL841" s="15"/>
      <c r="DM841" s="15"/>
      <c r="DN841" s="15"/>
      <c r="DO841" s="15"/>
      <c r="DP841" s="15"/>
      <c r="DQ841" s="15"/>
    </row>
    <row r="842" customFormat="false" ht="13.2" hidden="false" customHeight="false" outlineLevel="0" collapsed="false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5"/>
      <c r="CU842" s="15"/>
      <c r="CV842" s="15"/>
      <c r="CW842" s="15"/>
      <c r="CX842" s="15"/>
      <c r="CY842" s="15"/>
      <c r="CZ842" s="15"/>
      <c r="DA842" s="15"/>
      <c r="DB842" s="15"/>
      <c r="DC842" s="15"/>
      <c r="DD842" s="15"/>
      <c r="DE842" s="15"/>
      <c r="DF842" s="15"/>
      <c r="DG842" s="15"/>
      <c r="DH842" s="15"/>
      <c r="DI842" s="15"/>
      <c r="DJ842" s="15"/>
      <c r="DK842" s="15"/>
      <c r="DL842" s="15"/>
      <c r="DM842" s="15"/>
      <c r="DN842" s="15"/>
      <c r="DO842" s="15"/>
      <c r="DP842" s="15"/>
      <c r="DQ842" s="15"/>
    </row>
    <row r="843" customFormat="false" ht="13.2" hidden="false" customHeight="false" outlineLevel="0" collapsed="false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  <c r="DA843" s="15"/>
      <c r="DB843" s="15"/>
      <c r="DC843" s="15"/>
      <c r="DD843" s="15"/>
      <c r="DE843" s="15"/>
      <c r="DF843" s="15"/>
      <c r="DG843" s="15"/>
      <c r="DH843" s="15"/>
      <c r="DI843" s="15"/>
      <c r="DJ843" s="15"/>
      <c r="DK843" s="15"/>
      <c r="DL843" s="15"/>
      <c r="DM843" s="15"/>
      <c r="DN843" s="15"/>
      <c r="DO843" s="15"/>
      <c r="DP843" s="15"/>
      <c r="DQ843" s="15"/>
    </row>
    <row r="844" customFormat="false" ht="13.2" hidden="false" customHeight="false" outlineLevel="0" collapsed="false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R844" s="15"/>
      <c r="CS844" s="15"/>
      <c r="CT844" s="15"/>
      <c r="CU844" s="15"/>
      <c r="CV844" s="15"/>
      <c r="CW844" s="15"/>
      <c r="CX844" s="15"/>
      <c r="CY844" s="15"/>
      <c r="CZ844" s="15"/>
      <c r="DA844" s="15"/>
      <c r="DB844" s="15"/>
      <c r="DC844" s="15"/>
      <c r="DD844" s="15"/>
      <c r="DE844" s="15"/>
      <c r="DF844" s="15"/>
      <c r="DG844" s="15"/>
      <c r="DH844" s="15"/>
      <c r="DI844" s="15"/>
      <c r="DJ844" s="15"/>
      <c r="DK844" s="15"/>
      <c r="DL844" s="15"/>
      <c r="DM844" s="15"/>
      <c r="DN844" s="15"/>
      <c r="DO844" s="15"/>
      <c r="DP844" s="15"/>
      <c r="DQ844" s="15"/>
    </row>
    <row r="845" customFormat="false" ht="13.2" hidden="false" customHeight="false" outlineLevel="0" collapsed="false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  <c r="DA845" s="15"/>
      <c r="DB845" s="15"/>
      <c r="DC845" s="15"/>
      <c r="DD845" s="15"/>
      <c r="DE845" s="15"/>
      <c r="DF845" s="15"/>
      <c r="DG845" s="15"/>
      <c r="DH845" s="15"/>
      <c r="DI845" s="15"/>
      <c r="DJ845" s="15"/>
      <c r="DK845" s="15"/>
      <c r="DL845" s="15"/>
      <c r="DM845" s="15"/>
      <c r="DN845" s="15"/>
      <c r="DO845" s="15"/>
      <c r="DP845" s="15"/>
      <c r="DQ845" s="15"/>
    </row>
    <row r="846" customFormat="false" ht="13.2" hidden="false" customHeight="false" outlineLevel="0" collapsed="false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  <c r="DA846" s="15"/>
      <c r="DB846" s="15"/>
      <c r="DC846" s="15"/>
      <c r="DD846" s="15"/>
      <c r="DE846" s="15"/>
      <c r="DF846" s="15"/>
      <c r="DG846" s="15"/>
      <c r="DH846" s="15"/>
      <c r="DI846" s="15"/>
      <c r="DJ846" s="15"/>
      <c r="DK846" s="15"/>
      <c r="DL846" s="15"/>
      <c r="DM846" s="15"/>
      <c r="DN846" s="15"/>
      <c r="DO846" s="15"/>
      <c r="DP846" s="15"/>
      <c r="DQ846" s="15"/>
    </row>
    <row r="847" customFormat="false" ht="13.2" hidden="false" customHeight="false" outlineLevel="0" collapsed="false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  <c r="DA847" s="15"/>
      <c r="DB847" s="15"/>
      <c r="DC847" s="15"/>
      <c r="DD847" s="15"/>
      <c r="DE847" s="15"/>
      <c r="DF847" s="15"/>
      <c r="DG847" s="15"/>
      <c r="DH847" s="15"/>
      <c r="DI847" s="15"/>
      <c r="DJ847" s="15"/>
      <c r="DK847" s="15"/>
      <c r="DL847" s="15"/>
      <c r="DM847" s="15"/>
      <c r="DN847" s="15"/>
      <c r="DO847" s="15"/>
      <c r="DP847" s="15"/>
      <c r="DQ847" s="15"/>
    </row>
    <row r="848" customFormat="false" ht="13.2" hidden="false" customHeight="false" outlineLevel="0" collapsed="false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  <c r="DA848" s="15"/>
      <c r="DB848" s="15"/>
      <c r="DC848" s="15"/>
      <c r="DD848" s="15"/>
      <c r="DE848" s="15"/>
      <c r="DF848" s="15"/>
      <c r="DG848" s="15"/>
      <c r="DH848" s="15"/>
      <c r="DI848" s="15"/>
      <c r="DJ848" s="15"/>
      <c r="DK848" s="15"/>
      <c r="DL848" s="15"/>
      <c r="DM848" s="15"/>
      <c r="DN848" s="15"/>
      <c r="DO848" s="15"/>
      <c r="DP848" s="15"/>
      <c r="DQ848" s="15"/>
    </row>
    <row r="849" customFormat="false" ht="13.2" hidden="false" customHeight="false" outlineLevel="0" collapsed="false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  <c r="DA849" s="15"/>
      <c r="DB849" s="15"/>
      <c r="DC849" s="15"/>
      <c r="DD849" s="15"/>
      <c r="DE849" s="15"/>
      <c r="DF849" s="15"/>
      <c r="DG849" s="15"/>
      <c r="DH849" s="15"/>
      <c r="DI849" s="15"/>
      <c r="DJ849" s="15"/>
      <c r="DK849" s="15"/>
      <c r="DL849" s="15"/>
      <c r="DM849" s="15"/>
      <c r="DN849" s="15"/>
      <c r="DO849" s="15"/>
      <c r="DP849" s="15"/>
      <c r="DQ849" s="15"/>
    </row>
    <row r="850" customFormat="false" ht="13.2" hidden="false" customHeight="false" outlineLevel="0" collapsed="false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5"/>
      <c r="DA850" s="15"/>
      <c r="DB850" s="15"/>
      <c r="DC850" s="15"/>
      <c r="DD850" s="15"/>
      <c r="DE850" s="15"/>
      <c r="DF850" s="15"/>
      <c r="DG850" s="15"/>
      <c r="DH850" s="15"/>
      <c r="DI850" s="15"/>
      <c r="DJ850" s="15"/>
      <c r="DK850" s="15"/>
      <c r="DL850" s="15"/>
      <c r="DM850" s="15"/>
      <c r="DN850" s="15"/>
      <c r="DO850" s="15"/>
      <c r="DP850" s="15"/>
      <c r="DQ850" s="15"/>
    </row>
    <row r="851" customFormat="false" ht="13.2" hidden="false" customHeight="false" outlineLevel="0" collapsed="false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  <c r="DA851" s="15"/>
      <c r="DB851" s="15"/>
      <c r="DC851" s="15"/>
      <c r="DD851" s="15"/>
      <c r="DE851" s="15"/>
      <c r="DF851" s="15"/>
      <c r="DG851" s="15"/>
      <c r="DH851" s="15"/>
      <c r="DI851" s="15"/>
      <c r="DJ851" s="15"/>
      <c r="DK851" s="15"/>
      <c r="DL851" s="15"/>
      <c r="DM851" s="15"/>
      <c r="DN851" s="15"/>
      <c r="DO851" s="15"/>
      <c r="DP851" s="15"/>
      <c r="DQ851" s="15"/>
    </row>
    <row r="852" customFormat="false" ht="13.2" hidden="false" customHeight="false" outlineLevel="0" collapsed="false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  <c r="CZ852" s="15"/>
      <c r="DA852" s="15"/>
      <c r="DB852" s="15"/>
      <c r="DC852" s="15"/>
      <c r="DD852" s="15"/>
      <c r="DE852" s="15"/>
      <c r="DF852" s="15"/>
      <c r="DG852" s="15"/>
      <c r="DH852" s="15"/>
      <c r="DI852" s="15"/>
      <c r="DJ852" s="15"/>
      <c r="DK852" s="15"/>
      <c r="DL852" s="15"/>
      <c r="DM852" s="15"/>
      <c r="DN852" s="15"/>
      <c r="DO852" s="15"/>
      <c r="DP852" s="15"/>
      <c r="DQ852" s="15"/>
    </row>
    <row r="853" customFormat="false" ht="13.2" hidden="false" customHeight="false" outlineLevel="0" collapsed="false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  <c r="DA853" s="15"/>
      <c r="DB853" s="15"/>
      <c r="DC853" s="15"/>
      <c r="DD853" s="15"/>
      <c r="DE853" s="15"/>
      <c r="DF853" s="15"/>
      <c r="DG853" s="15"/>
      <c r="DH853" s="15"/>
      <c r="DI853" s="15"/>
      <c r="DJ853" s="15"/>
      <c r="DK853" s="15"/>
      <c r="DL853" s="15"/>
      <c r="DM853" s="15"/>
      <c r="DN853" s="15"/>
      <c r="DO853" s="15"/>
      <c r="DP853" s="15"/>
      <c r="DQ853" s="15"/>
    </row>
    <row r="854" customFormat="false" ht="13.2" hidden="false" customHeight="false" outlineLevel="0" collapsed="false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  <c r="DA854" s="15"/>
      <c r="DB854" s="15"/>
      <c r="DC854" s="15"/>
      <c r="DD854" s="15"/>
      <c r="DE854" s="15"/>
      <c r="DF854" s="15"/>
      <c r="DG854" s="15"/>
      <c r="DH854" s="15"/>
      <c r="DI854" s="15"/>
      <c r="DJ854" s="15"/>
      <c r="DK854" s="15"/>
      <c r="DL854" s="15"/>
      <c r="DM854" s="15"/>
      <c r="DN854" s="15"/>
      <c r="DO854" s="15"/>
      <c r="DP854" s="15"/>
      <c r="DQ854" s="15"/>
    </row>
    <row r="855" customFormat="false" ht="13.2" hidden="false" customHeight="false" outlineLevel="0" collapsed="false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  <c r="DA855" s="15"/>
      <c r="DB855" s="15"/>
      <c r="DC855" s="15"/>
      <c r="DD855" s="15"/>
      <c r="DE855" s="15"/>
      <c r="DF855" s="15"/>
      <c r="DG855" s="15"/>
      <c r="DH855" s="15"/>
      <c r="DI855" s="15"/>
      <c r="DJ855" s="15"/>
      <c r="DK855" s="15"/>
      <c r="DL855" s="15"/>
      <c r="DM855" s="15"/>
      <c r="DN855" s="15"/>
      <c r="DO855" s="15"/>
      <c r="DP855" s="15"/>
      <c r="DQ855" s="15"/>
    </row>
    <row r="856" customFormat="false" ht="13.2" hidden="false" customHeight="false" outlineLevel="0" collapsed="false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  <c r="DA856" s="15"/>
      <c r="DB856" s="15"/>
      <c r="DC856" s="15"/>
      <c r="DD856" s="15"/>
      <c r="DE856" s="15"/>
      <c r="DF856" s="15"/>
      <c r="DG856" s="15"/>
      <c r="DH856" s="15"/>
      <c r="DI856" s="15"/>
      <c r="DJ856" s="15"/>
      <c r="DK856" s="15"/>
      <c r="DL856" s="15"/>
      <c r="DM856" s="15"/>
      <c r="DN856" s="15"/>
      <c r="DO856" s="15"/>
      <c r="DP856" s="15"/>
      <c r="DQ856" s="15"/>
    </row>
    <row r="857" customFormat="false" ht="13.2" hidden="false" customHeight="false" outlineLevel="0" collapsed="false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  <c r="DA857" s="15"/>
      <c r="DB857" s="15"/>
      <c r="DC857" s="15"/>
      <c r="DD857" s="15"/>
      <c r="DE857" s="15"/>
      <c r="DF857" s="15"/>
      <c r="DG857" s="15"/>
      <c r="DH857" s="15"/>
      <c r="DI857" s="15"/>
      <c r="DJ857" s="15"/>
      <c r="DK857" s="15"/>
      <c r="DL857" s="15"/>
      <c r="DM857" s="15"/>
      <c r="DN857" s="15"/>
      <c r="DO857" s="15"/>
      <c r="DP857" s="15"/>
      <c r="DQ857" s="15"/>
    </row>
    <row r="858" customFormat="false" ht="13.2" hidden="false" customHeight="false" outlineLevel="0" collapsed="false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5"/>
      <c r="CY858" s="15"/>
      <c r="CZ858" s="15"/>
      <c r="DA858" s="15"/>
      <c r="DB858" s="15"/>
      <c r="DC858" s="15"/>
      <c r="DD858" s="15"/>
      <c r="DE858" s="15"/>
      <c r="DF858" s="15"/>
      <c r="DG858" s="15"/>
      <c r="DH858" s="15"/>
      <c r="DI858" s="15"/>
      <c r="DJ858" s="15"/>
      <c r="DK858" s="15"/>
      <c r="DL858" s="15"/>
      <c r="DM858" s="15"/>
      <c r="DN858" s="15"/>
      <c r="DO858" s="15"/>
      <c r="DP858" s="15"/>
      <c r="DQ858" s="15"/>
    </row>
    <row r="859" customFormat="false" ht="13.2" hidden="false" customHeight="false" outlineLevel="0" collapsed="false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5"/>
      <c r="CS859" s="15"/>
      <c r="CT859" s="15"/>
      <c r="CU859" s="15"/>
      <c r="CV859" s="15"/>
      <c r="CW859" s="15"/>
      <c r="CX859" s="15"/>
      <c r="CY859" s="15"/>
      <c r="CZ859" s="15"/>
      <c r="DA859" s="15"/>
      <c r="DB859" s="15"/>
      <c r="DC859" s="15"/>
      <c r="DD859" s="15"/>
      <c r="DE859" s="15"/>
      <c r="DF859" s="15"/>
      <c r="DG859" s="15"/>
      <c r="DH859" s="15"/>
      <c r="DI859" s="15"/>
      <c r="DJ859" s="15"/>
      <c r="DK859" s="15"/>
      <c r="DL859" s="15"/>
      <c r="DM859" s="15"/>
      <c r="DN859" s="15"/>
      <c r="DO859" s="15"/>
      <c r="DP859" s="15"/>
      <c r="DQ859" s="15"/>
    </row>
    <row r="860" customFormat="false" ht="13.2" hidden="false" customHeight="false" outlineLevel="0" collapsed="false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5"/>
      <c r="DA860" s="15"/>
      <c r="DB860" s="15"/>
      <c r="DC860" s="15"/>
      <c r="DD860" s="15"/>
      <c r="DE860" s="15"/>
      <c r="DF860" s="15"/>
      <c r="DG860" s="15"/>
      <c r="DH860" s="15"/>
      <c r="DI860" s="15"/>
      <c r="DJ860" s="15"/>
      <c r="DK860" s="15"/>
      <c r="DL860" s="15"/>
      <c r="DM860" s="15"/>
      <c r="DN860" s="15"/>
      <c r="DO860" s="15"/>
      <c r="DP860" s="15"/>
      <c r="DQ860" s="15"/>
    </row>
    <row r="861" customFormat="false" ht="13.2" hidden="false" customHeight="false" outlineLevel="0" collapsed="false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5"/>
      <c r="CS861" s="15"/>
      <c r="CT861" s="15"/>
      <c r="CU861" s="15"/>
      <c r="CV861" s="15"/>
      <c r="CW861" s="15"/>
      <c r="CX861" s="15"/>
      <c r="CY861" s="15"/>
      <c r="CZ861" s="15"/>
      <c r="DA861" s="15"/>
      <c r="DB861" s="15"/>
      <c r="DC861" s="15"/>
      <c r="DD861" s="15"/>
      <c r="DE861" s="15"/>
      <c r="DF861" s="15"/>
      <c r="DG861" s="15"/>
      <c r="DH861" s="15"/>
      <c r="DI861" s="15"/>
      <c r="DJ861" s="15"/>
      <c r="DK861" s="15"/>
      <c r="DL861" s="15"/>
      <c r="DM861" s="15"/>
      <c r="DN861" s="15"/>
      <c r="DO861" s="15"/>
      <c r="DP861" s="15"/>
      <c r="DQ861" s="15"/>
    </row>
    <row r="862" customFormat="false" ht="13.2" hidden="false" customHeight="false" outlineLevel="0" collapsed="false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5"/>
      <c r="CS862" s="15"/>
      <c r="CT862" s="15"/>
      <c r="CU862" s="15"/>
      <c r="CV862" s="15"/>
      <c r="CW862" s="15"/>
      <c r="CX862" s="15"/>
      <c r="CY862" s="15"/>
      <c r="CZ862" s="15"/>
      <c r="DA862" s="15"/>
      <c r="DB862" s="15"/>
      <c r="DC862" s="15"/>
      <c r="DD862" s="15"/>
      <c r="DE862" s="15"/>
      <c r="DF862" s="15"/>
      <c r="DG862" s="15"/>
      <c r="DH862" s="15"/>
      <c r="DI862" s="15"/>
      <c r="DJ862" s="15"/>
      <c r="DK862" s="15"/>
      <c r="DL862" s="15"/>
      <c r="DM862" s="15"/>
      <c r="DN862" s="15"/>
      <c r="DO862" s="15"/>
      <c r="DP862" s="15"/>
      <c r="DQ862" s="15"/>
    </row>
    <row r="863" customFormat="false" ht="13.2" hidden="false" customHeight="false" outlineLevel="0" collapsed="false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5"/>
      <c r="CS863" s="15"/>
      <c r="CT863" s="15"/>
      <c r="CU863" s="15"/>
      <c r="CV863" s="15"/>
      <c r="CW863" s="15"/>
      <c r="CX863" s="15"/>
      <c r="CY863" s="15"/>
      <c r="CZ863" s="15"/>
      <c r="DA863" s="15"/>
      <c r="DB863" s="15"/>
      <c r="DC863" s="15"/>
      <c r="DD863" s="15"/>
      <c r="DE863" s="15"/>
      <c r="DF863" s="15"/>
      <c r="DG863" s="15"/>
      <c r="DH863" s="15"/>
      <c r="DI863" s="15"/>
      <c r="DJ863" s="15"/>
      <c r="DK863" s="15"/>
      <c r="DL863" s="15"/>
      <c r="DM863" s="15"/>
      <c r="DN863" s="15"/>
      <c r="DO863" s="15"/>
      <c r="DP863" s="15"/>
      <c r="DQ863" s="15"/>
    </row>
    <row r="864" customFormat="false" ht="13.2" hidden="false" customHeight="false" outlineLevel="0" collapsed="false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  <c r="CZ864" s="15"/>
      <c r="DA864" s="15"/>
      <c r="DB864" s="15"/>
      <c r="DC864" s="15"/>
      <c r="DD864" s="15"/>
      <c r="DE864" s="15"/>
      <c r="DF864" s="15"/>
      <c r="DG864" s="15"/>
      <c r="DH864" s="15"/>
      <c r="DI864" s="15"/>
      <c r="DJ864" s="15"/>
      <c r="DK864" s="15"/>
      <c r="DL864" s="15"/>
      <c r="DM864" s="15"/>
      <c r="DN864" s="15"/>
      <c r="DO864" s="15"/>
      <c r="DP864" s="15"/>
      <c r="DQ864" s="15"/>
    </row>
    <row r="865" customFormat="false" ht="13.2" hidden="false" customHeight="false" outlineLevel="0" collapsed="false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5"/>
      <c r="CS865" s="15"/>
      <c r="CT865" s="15"/>
      <c r="CU865" s="15"/>
      <c r="CV865" s="15"/>
      <c r="CW865" s="15"/>
      <c r="CX865" s="15"/>
      <c r="CY865" s="15"/>
      <c r="CZ865" s="15"/>
      <c r="DA865" s="15"/>
      <c r="DB865" s="15"/>
      <c r="DC865" s="15"/>
      <c r="DD865" s="15"/>
      <c r="DE865" s="15"/>
      <c r="DF865" s="15"/>
      <c r="DG865" s="15"/>
      <c r="DH865" s="15"/>
      <c r="DI865" s="15"/>
      <c r="DJ865" s="15"/>
      <c r="DK865" s="15"/>
      <c r="DL865" s="15"/>
      <c r="DM865" s="15"/>
      <c r="DN865" s="15"/>
      <c r="DO865" s="15"/>
      <c r="DP865" s="15"/>
      <c r="DQ865" s="15"/>
    </row>
    <row r="866" customFormat="false" ht="13.2" hidden="false" customHeight="false" outlineLevel="0" collapsed="false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5"/>
      <c r="CU866" s="15"/>
      <c r="CV866" s="15"/>
      <c r="CW866" s="15"/>
      <c r="CX866" s="15"/>
      <c r="CY866" s="15"/>
      <c r="CZ866" s="15"/>
      <c r="DA866" s="15"/>
      <c r="DB866" s="15"/>
      <c r="DC866" s="15"/>
      <c r="DD866" s="15"/>
      <c r="DE866" s="15"/>
      <c r="DF866" s="15"/>
      <c r="DG866" s="15"/>
      <c r="DH866" s="15"/>
      <c r="DI866" s="15"/>
      <c r="DJ866" s="15"/>
      <c r="DK866" s="15"/>
      <c r="DL866" s="15"/>
      <c r="DM866" s="15"/>
      <c r="DN866" s="15"/>
      <c r="DO866" s="15"/>
      <c r="DP866" s="15"/>
      <c r="DQ866" s="15"/>
    </row>
    <row r="867" customFormat="false" ht="13.2" hidden="false" customHeight="false" outlineLevel="0" collapsed="false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5"/>
      <c r="CU867" s="15"/>
      <c r="CV867" s="15"/>
      <c r="CW867" s="15"/>
      <c r="CX867" s="15"/>
      <c r="CY867" s="15"/>
      <c r="CZ867" s="15"/>
      <c r="DA867" s="15"/>
      <c r="DB867" s="15"/>
      <c r="DC867" s="15"/>
      <c r="DD867" s="15"/>
      <c r="DE867" s="15"/>
      <c r="DF867" s="15"/>
      <c r="DG867" s="15"/>
      <c r="DH867" s="15"/>
      <c r="DI867" s="15"/>
      <c r="DJ867" s="15"/>
      <c r="DK867" s="15"/>
      <c r="DL867" s="15"/>
      <c r="DM867" s="15"/>
      <c r="DN867" s="15"/>
      <c r="DO867" s="15"/>
      <c r="DP867" s="15"/>
      <c r="DQ867" s="15"/>
    </row>
    <row r="868" customFormat="false" ht="13.2" hidden="false" customHeight="false" outlineLevel="0" collapsed="false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5"/>
      <c r="CU868" s="15"/>
      <c r="CV868" s="15"/>
      <c r="CW868" s="15"/>
      <c r="CX868" s="15"/>
      <c r="CY868" s="15"/>
      <c r="CZ868" s="15"/>
      <c r="DA868" s="15"/>
      <c r="DB868" s="15"/>
      <c r="DC868" s="15"/>
      <c r="DD868" s="15"/>
      <c r="DE868" s="15"/>
      <c r="DF868" s="15"/>
      <c r="DG868" s="15"/>
      <c r="DH868" s="15"/>
      <c r="DI868" s="15"/>
      <c r="DJ868" s="15"/>
      <c r="DK868" s="15"/>
      <c r="DL868" s="15"/>
      <c r="DM868" s="15"/>
      <c r="DN868" s="15"/>
      <c r="DO868" s="15"/>
      <c r="DP868" s="15"/>
      <c r="DQ868" s="15"/>
    </row>
    <row r="869" customFormat="false" ht="13.2" hidden="false" customHeight="false" outlineLevel="0" collapsed="false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5"/>
      <c r="CS869" s="15"/>
      <c r="CT869" s="15"/>
      <c r="CU869" s="15"/>
      <c r="CV869" s="15"/>
      <c r="CW869" s="15"/>
      <c r="CX869" s="15"/>
      <c r="CY869" s="15"/>
      <c r="CZ869" s="15"/>
      <c r="DA869" s="15"/>
      <c r="DB869" s="15"/>
      <c r="DC869" s="15"/>
      <c r="DD869" s="15"/>
      <c r="DE869" s="15"/>
      <c r="DF869" s="15"/>
      <c r="DG869" s="15"/>
      <c r="DH869" s="15"/>
      <c r="DI869" s="15"/>
      <c r="DJ869" s="15"/>
      <c r="DK869" s="15"/>
      <c r="DL869" s="15"/>
      <c r="DM869" s="15"/>
      <c r="DN869" s="15"/>
      <c r="DO869" s="15"/>
      <c r="DP869" s="15"/>
      <c r="DQ869" s="15"/>
    </row>
    <row r="870" customFormat="false" ht="13.2" hidden="false" customHeight="false" outlineLevel="0" collapsed="false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5"/>
      <c r="CY870" s="15"/>
      <c r="CZ870" s="15"/>
      <c r="DA870" s="15"/>
      <c r="DB870" s="15"/>
      <c r="DC870" s="15"/>
      <c r="DD870" s="15"/>
      <c r="DE870" s="15"/>
      <c r="DF870" s="15"/>
      <c r="DG870" s="15"/>
      <c r="DH870" s="15"/>
      <c r="DI870" s="15"/>
      <c r="DJ870" s="15"/>
      <c r="DK870" s="15"/>
      <c r="DL870" s="15"/>
      <c r="DM870" s="15"/>
      <c r="DN870" s="15"/>
      <c r="DO870" s="15"/>
      <c r="DP870" s="15"/>
      <c r="DQ870" s="15"/>
    </row>
    <row r="871" customFormat="false" ht="13.2" hidden="false" customHeight="false" outlineLevel="0" collapsed="false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5"/>
      <c r="CU871" s="15"/>
      <c r="CV871" s="15"/>
      <c r="CW871" s="15"/>
      <c r="CX871" s="15"/>
      <c r="CY871" s="15"/>
      <c r="CZ871" s="15"/>
      <c r="DA871" s="15"/>
      <c r="DB871" s="15"/>
      <c r="DC871" s="15"/>
      <c r="DD871" s="15"/>
      <c r="DE871" s="15"/>
      <c r="DF871" s="15"/>
      <c r="DG871" s="15"/>
      <c r="DH871" s="15"/>
      <c r="DI871" s="15"/>
      <c r="DJ871" s="15"/>
      <c r="DK871" s="15"/>
      <c r="DL871" s="15"/>
      <c r="DM871" s="15"/>
      <c r="DN871" s="15"/>
      <c r="DO871" s="15"/>
      <c r="DP871" s="15"/>
      <c r="DQ871" s="15"/>
    </row>
    <row r="872" customFormat="false" ht="13.2" hidden="false" customHeight="false" outlineLevel="0" collapsed="false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5"/>
      <c r="CU872" s="15"/>
      <c r="CV872" s="15"/>
      <c r="CW872" s="15"/>
      <c r="CX872" s="15"/>
      <c r="CY872" s="15"/>
      <c r="CZ872" s="15"/>
      <c r="DA872" s="15"/>
      <c r="DB872" s="15"/>
      <c r="DC872" s="15"/>
      <c r="DD872" s="15"/>
      <c r="DE872" s="15"/>
      <c r="DF872" s="15"/>
      <c r="DG872" s="15"/>
      <c r="DH872" s="15"/>
      <c r="DI872" s="15"/>
      <c r="DJ872" s="15"/>
      <c r="DK872" s="15"/>
      <c r="DL872" s="15"/>
      <c r="DM872" s="15"/>
      <c r="DN872" s="15"/>
      <c r="DO872" s="15"/>
      <c r="DP872" s="15"/>
      <c r="DQ872" s="15"/>
    </row>
    <row r="873" customFormat="false" ht="13.2" hidden="false" customHeight="false" outlineLevel="0" collapsed="false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5"/>
      <c r="CS873" s="15"/>
      <c r="CT873" s="15"/>
      <c r="CU873" s="15"/>
      <c r="CV873" s="15"/>
      <c r="CW873" s="15"/>
      <c r="CX873" s="15"/>
      <c r="CY873" s="15"/>
      <c r="CZ873" s="15"/>
      <c r="DA873" s="15"/>
      <c r="DB873" s="15"/>
      <c r="DC873" s="15"/>
      <c r="DD873" s="15"/>
      <c r="DE873" s="15"/>
      <c r="DF873" s="15"/>
      <c r="DG873" s="15"/>
      <c r="DH873" s="15"/>
      <c r="DI873" s="15"/>
      <c r="DJ873" s="15"/>
      <c r="DK873" s="15"/>
      <c r="DL873" s="15"/>
      <c r="DM873" s="15"/>
      <c r="DN873" s="15"/>
      <c r="DO873" s="15"/>
      <c r="DP873" s="15"/>
      <c r="DQ873" s="15"/>
    </row>
    <row r="874" customFormat="false" ht="13.2" hidden="false" customHeight="false" outlineLevel="0" collapsed="false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5"/>
      <c r="CS874" s="15"/>
      <c r="CT874" s="15"/>
      <c r="CU874" s="15"/>
      <c r="CV874" s="15"/>
      <c r="CW874" s="15"/>
      <c r="CX874" s="15"/>
      <c r="CY874" s="15"/>
      <c r="CZ874" s="15"/>
      <c r="DA874" s="15"/>
      <c r="DB874" s="15"/>
      <c r="DC874" s="15"/>
      <c r="DD874" s="15"/>
      <c r="DE874" s="15"/>
      <c r="DF874" s="15"/>
      <c r="DG874" s="15"/>
      <c r="DH874" s="15"/>
      <c r="DI874" s="15"/>
      <c r="DJ874" s="15"/>
      <c r="DK874" s="15"/>
      <c r="DL874" s="15"/>
      <c r="DM874" s="15"/>
      <c r="DN874" s="15"/>
      <c r="DO874" s="15"/>
      <c r="DP874" s="15"/>
      <c r="DQ874" s="15"/>
    </row>
    <row r="875" customFormat="false" ht="13.2" hidden="false" customHeight="false" outlineLevel="0" collapsed="false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5"/>
      <c r="CS875" s="15"/>
      <c r="CT875" s="15"/>
      <c r="CU875" s="15"/>
      <c r="CV875" s="15"/>
      <c r="CW875" s="15"/>
      <c r="CX875" s="15"/>
      <c r="CY875" s="15"/>
      <c r="CZ875" s="15"/>
      <c r="DA875" s="15"/>
      <c r="DB875" s="15"/>
      <c r="DC875" s="15"/>
      <c r="DD875" s="15"/>
      <c r="DE875" s="15"/>
      <c r="DF875" s="15"/>
      <c r="DG875" s="15"/>
      <c r="DH875" s="15"/>
      <c r="DI875" s="15"/>
      <c r="DJ875" s="15"/>
      <c r="DK875" s="15"/>
      <c r="DL875" s="15"/>
      <c r="DM875" s="15"/>
      <c r="DN875" s="15"/>
      <c r="DO875" s="15"/>
      <c r="DP875" s="15"/>
      <c r="DQ875" s="15"/>
    </row>
    <row r="876" customFormat="false" ht="13.2" hidden="false" customHeight="false" outlineLevel="0" collapsed="false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5"/>
      <c r="CS876" s="15"/>
      <c r="CT876" s="15"/>
      <c r="CU876" s="15"/>
      <c r="CV876" s="15"/>
      <c r="CW876" s="15"/>
      <c r="CX876" s="15"/>
      <c r="CY876" s="15"/>
      <c r="CZ876" s="15"/>
      <c r="DA876" s="15"/>
      <c r="DB876" s="15"/>
      <c r="DC876" s="15"/>
      <c r="DD876" s="15"/>
      <c r="DE876" s="15"/>
      <c r="DF876" s="15"/>
      <c r="DG876" s="15"/>
      <c r="DH876" s="15"/>
      <c r="DI876" s="15"/>
      <c r="DJ876" s="15"/>
      <c r="DK876" s="15"/>
      <c r="DL876" s="15"/>
      <c r="DM876" s="15"/>
      <c r="DN876" s="15"/>
      <c r="DO876" s="15"/>
      <c r="DP876" s="15"/>
      <c r="DQ876" s="15"/>
    </row>
    <row r="877" customFormat="false" ht="13.2" hidden="false" customHeight="false" outlineLevel="0" collapsed="false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5"/>
      <c r="CS877" s="15"/>
      <c r="CT877" s="15"/>
      <c r="CU877" s="15"/>
      <c r="CV877" s="15"/>
      <c r="CW877" s="15"/>
      <c r="CX877" s="15"/>
      <c r="CY877" s="15"/>
      <c r="CZ877" s="15"/>
      <c r="DA877" s="15"/>
      <c r="DB877" s="15"/>
      <c r="DC877" s="15"/>
      <c r="DD877" s="15"/>
      <c r="DE877" s="15"/>
      <c r="DF877" s="15"/>
      <c r="DG877" s="15"/>
      <c r="DH877" s="15"/>
      <c r="DI877" s="15"/>
      <c r="DJ877" s="15"/>
      <c r="DK877" s="15"/>
      <c r="DL877" s="15"/>
      <c r="DM877" s="15"/>
      <c r="DN877" s="15"/>
      <c r="DO877" s="15"/>
      <c r="DP877" s="15"/>
      <c r="DQ877" s="15"/>
    </row>
    <row r="878" customFormat="false" ht="13.2" hidden="false" customHeight="false" outlineLevel="0" collapsed="false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  <c r="CZ878" s="15"/>
      <c r="DA878" s="15"/>
      <c r="DB878" s="15"/>
      <c r="DC878" s="15"/>
      <c r="DD878" s="15"/>
      <c r="DE878" s="15"/>
      <c r="DF878" s="15"/>
      <c r="DG878" s="15"/>
      <c r="DH878" s="15"/>
      <c r="DI878" s="15"/>
      <c r="DJ878" s="15"/>
      <c r="DK878" s="15"/>
      <c r="DL878" s="15"/>
      <c r="DM878" s="15"/>
      <c r="DN878" s="15"/>
      <c r="DO878" s="15"/>
      <c r="DP878" s="15"/>
      <c r="DQ878" s="15"/>
    </row>
    <row r="879" customFormat="false" ht="13.2" hidden="false" customHeight="false" outlineLevel="0" collapsed="false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  <c r="CZ879" s="15"/>
      <c r="DA879" s="15"/>
      <c r="DB879" s="15"/>
      <c r="DC879" s="15"/>
      <c r="DD879" s="15"/>
      <c r="DE879" s="15"/>
      <c r="DF879" s="15"/>
      <c r="DG879" s="15"/>
      <c r="DH879" s="15"/>
      <c r="DI879" s="15"/>
      <c r="DJ879" s="15"/>
      <c r="DK879" s="15"/>
      <c r="DL879" s="15"/>
      <c r="DM879" s="15"/>
      <c r="DN879" s="15"/>
      <c r="DO879" s="15"/>
      <c r="DP879" s="15"/>
      <c r="DQ879" s="15"/>
    </row>
    <row r="880" customFormat="false" ht="13.2" hidden="false" customHeight="false" outlineLevel="0" collapsed="false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5"/>
      <c r="DA880" s="15"/>
      <c r="DB880" s="15"/>
      <c r="DC880" s="15"/>
      <c r="DD880" s="15"/>
      <c r="DE880" s="15"/>
      <c r="DF880" s="15"/>
      <c r="DG880" s="15"/>
      <c r="DH880" s="15"/>
      <c r="DI880" s="15"/>
      <c r="DJ880" s="15"/>
      <c r="DK880" s="15"/>
      <c r="DL880" s="15"/>
      <c r="DM880" s="15"/>
      <c r="DN880" s="15"/>
      <c r="DO880" s="15"/>
      <c r="DP880" s="15"/>
      <c r="DQ880" s="15"/>
    </row>
    <row r="881" customFormat="false" ht="13.2" hidden="false" customHeight="false" outlineLevel="0" collapsed="false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5"/>
      <c r="CS881" s="15"/>
      <c r="CT881" s="15"/>
      <c r="CU881" s="15"/>
      <c r="CV881" s="15"/>
      <c r="CW881" s="15"/>
      <c r="CX881" s="15"/>
      <c r="CY881" s="15"/>
      <c r="CZ881" s="15"/>
      <c r="DA881" s="15"/>
      <c r="DB881" s="15"/>
      <c r="DC881" s="15"/>
      <c r="DD881" s="15"/>
      <c r="DE881" s="15"/>
      <c r="DF881" s="15"/>
      <c r="DG881" s="15"/>
      <c r="DH881" s="15"/>
      <c r="DI881" s="15"/>
      <c r="DJ881" s="15"/>
      <c r="DK881" s="15"/>
      <c r="DL881" s="15"/>
      <c r="DM881" s="15"/>
      <c r="DN881" s="15"/>
      <c r="DO881" s="15"/>
      <c r="DP881" s="15"/>
      <c r="DQ881" s="15"/>
    </row>
    <row r="882" customFormat="false" ht="13.2" hidden="false" customHeight="false" outlineLevel="0" collapsed="false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  <c r="DA882" s="15"/>
      <c r="DB882" s="15"/>
      <c r="DC882" s="15"/>
      <c r="DD882" s="15"/>
      <c r="DE882" s="15"/>
      <c r="DF882" s="15"/>
      <c r="DG882" s="15"/>
      <c r="DH882" s="15"/>
      <c r="DI882" s="15"/>
      <c r="DJ882" s="15"/>
      <c r="DK882" s="15"/>
      <c r="DL882" s="15"/>
      <c r="DM882" s="15"/>
      <c r="DN882" s="15"/>
      <c r="DO882" s="15"/>
      <c r="DP882" s="15"/>
      <c r="DQ882" s="15"/>
    </row>
    <row r="883" customFormat="false" ht="13.2" hidden="false" customHeight="false" outlineLevel="0" collapsed="false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5"/>
      <c r="CY883" s="15"/>
      <c r="CZ883" s="15"/>
      <c r="DA883" s="15"/>
      <c r="DB883" s="15"/>
      <c r="DC883" s="15"/>
      <c r="DD883" s="15"/>
      <c r="DE883" s="15"/>
      <c r="DF883" s="15"/>
      <c r="DG883" s="15"/>
      <c r="DH883" s="15"/>
      <c r="DI883" s="15"/>
      <c r="DJ883" s="15"/>
      <c r="DK883" s="15"/>
      <c r="DL883" s="15"/>
      <c r="DM883" s="15"/>
      <c r="DN883" s="15"/>
      <c r="DO883" s="15"/>
      <c r="DP883" s="15"/>
      <c r="DQ883" s="15"/>
    </row>
    <row r="884" customFormat="false" ht="13.2" hidden="false" customHeight="false" outlineLevel="0" collapsed="false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5"/>
      <c r="CS884" s="15"/>
      <c r="CT884" s="15"/>
      <c r="CU884" s="15"/>
      <c r="CV884" s="15"/>
      <c r="CW884" s="15"/>
      <c r="CX884" s="15"/>
      <c r="CY884" s="15"/>
      <c r="CZ884" s="15"/>
      <c r="DA884" s="15"/>
      <c r="DB884" s="15"/>
      <c r="DC884" s="15"/>
      <c r="DD884" s="15"/>
      <c r="DE884" s="15"/>
      <c r="DF884" s="15"/>
      <c r="DG884" s="15"/>
      <c r="DH884" s="15"/>
      <c r="DI884" s="15"/>
      <c r="DJ884" s="15"/>
      <c r="DK884" s="15"/>
      <c r="DL884" s="15"/>
      <c r="DM884" s="15"/>
      <c r="DN884" s="15"/>
      <c r="DO884" s="15"/>
      <c r="DP884" s="15"/>
      <c r="DQ884" s="15"/>
    </row>
    <row r="885" customFormat="false" ht="13.2" hidden="false" customHeight="false" outlineLevel="0" collapsed="false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R885" s="15"/>
      <c r="CS885" s="15"/>
      <c r="CT885" s="15"/>
      <c r="CU885" s="15"/>
      <c r="CV885" s="15"/>
      <c r="CW885" s="15"/>
      <c r="CX885" s="15"/>
      <c r="CY885" s="15"/>
      <c r="CZ885" s="15"/>
      <c r="DA885" s="15"/>
      <c r="DB885" s="15"/>
      <c r="DC885" s="15"/>
      <c r="DD885" s="15"/>
      <c r="DE885" s="15"/>
      <c r="DF885" s="15"/>
      <c r="DG885" s="15"/>
      <c r="DH885" s="15"/>
      <c r="DI885" s="15"/>
      <c r="DJ885" s="15"/>
      <c r="DK885" s="15"/>
      <c r="DL885" s="15"/>
      <c r="DM885" s="15"/>
      <c r="DN885" s="15"/>
      <c r="DO885" s="15"/>
      <c r="DP885" s="15"/>
      <c r="DQ885" s="15"/>
    </row>
    <row r="886" customFormat="false" ht="13.2" hidden="false" customHeight="false" outlineLevel="0" collapsed="false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5"/>
      <c r="CS886" s="15"/>
      <c r="CT886" s="15"/>
      <c r="CU886" s="15"/>
      <c r="CV886" s="15"/>
      <c r="CW886" s="15"/>
      <c r="CX886" s="15"/>
      <c r="CY886" s="15"/>
      <c r="CZ886" s="15"/>
      <c r="DA886" s="15"/>
      <c r="DB886" s="15"/>
      <c r="DC886" s="15"/>
      <c r="DD886" s="15"/>
      <c r="DE886" s="15"/>
      <c r="DF886" s="15"/>
      <c r="DG886" s="15"/>
      <c r="DH886" s="15"/>
      <c r="DI886" s="15"/>
      <c r="DJ886" s="15"/>
      <c r="DK886" s="15"/>
      <c r="DL886" s="15"/>
      <c r="DM886" s="15"/>
      <c r="DN886" s="15"/>
      <c r="DO886" s="15"/>
      <c r="DP886" s="15"/>
      <c r="DQ886" s="15"/>
    </row>
    <row r="887" customFormat="false" ht="13.2" hidden="false" customHeight="false" outlineLevel="0" collapsed="false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R887" s="15"/>
      <c r="CS887" s="15"/>
      <c r="CT887" s="15"/>
      <c r="CU887" s="15"/>
      <c r="CV887" s="15"/>
      <c r="CW887" s="15"/>
      <c r="CX887" s="15"/>
      <c r="CY887" s="15"/>
      <c r="CZ887" s="15"/>
      <c r="DA887" s="15"/>
      <c r="DB887" s="15"/>
      <c r="DC887" s="15"/>
      <c r="DD887" s="15"/>
      <c r="DE887" s="15"/>
      <c r="DF887" s="15"/>
      <c r="DG887" s="15"/>
      <c r="DH887" s="15"/>
      <c r="DI887" s="15"/>
      <c r="DJ887" s="15"/>
      <c r="DK887" s="15"/>
      <c r="DL887" s="15"/>
      <c r="DM887" s="15"/>
      <c r="DN887" s="15"/>
      <c r="DO887" s="15"/>
      <c r="DP887" s="15"/>
      <c r="DQ887" s="15"/>
    </row>
    <row r="888" customFormat="false" ht="13.2" hidden="false" customHeight="false" outlineLevel="0" collapsed="false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5"/>
      <c r="CS888" s="15"/>
      <c r="CT888" s="15"/>
      <c r="CU888" s="15"/>
      <c r="CV888" s="15"/>
      <c r="CW888" s="15"/>
      <c r="CX888" s="15"/>
      <c r="CY888" s="15"/>
      <c r="CZ888" s="15"/>
      <c r="DA888" s="15"/>
      <c r="DB888" s="15"/>
      <c r="DC888" s="15"/>
      <c r="DD888" s="15"/>
      <c r="DE888" s="15"/>
      <c r="DF888" s="15"/>
      <c r="DG888" s="15"/>
      <c r="DH888" s="15"/>
      <c r="DI888" s="15"/>
      <c r="DJ888" s="15"/>
      <c r="DK888" s="15"/>
      <c r="DL888" s="15"/>
      <c r="DM888" s="15"/>
      <c r="DN888" s="15"/>
      <c r="DO888" s="15"/>
      <c r="DP888" s="15"/>
      <c r="DQ888" s="15"/>
    </row>
    <row r="889" customFormat="false" ht="13.2" hidden="false" customHeight="false" outlineLevel="0" collapsed="false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5"/>
      <c r="CU889" s="15"/>
      <c r="CV889" s="15"/>
      <c r="CW889" s="15"/>
      <c r="CX889" s="15"/>
      <c r="CY889" s="15"/>
      <c r="CZ889" s="15"/>
      <c r="DA889" s="15"/>
      <c r="DB889" s="15"/>
      <c r="DC889" s="15"/>
      <c r="DD889" s="15"/>
      <c r="DE889" s="15"/>
      <c r="DF889" s="15"/>
      <c r="DG889" s="15"/>
      <c r="DH889" s="15"/>
      <c r="DI889" s="15"/>
      <c r="DJ889" s="15"/>
      <c r="DK889" s="15"/>
      <c r="DL889" s="15"/>
      <c r="DM889" s="15"/>
      <c r="DN889" s="15"/>
      <c r="DO889" s="15"/>
      <c r="DP889" s="15"/>
      <c r="DQ889" s="15"/>
    </row>
    <row r="890" customFormat="false" ht="13.2" hidden="false" customHeight="false" outlineLevel="0" collapsed="false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5"/>
      <c r="CU890" s="15"/>
      <c r="CV890" s="15"/>
      <c r="CW890" s="15"/>
      <c r="CX890" s="15"/>
      <c r="CY890" s="15"/>
      <c r="CZ890" s="15"/>
      <c r="DA890" s="15"/>
      <c r="DB890" s="15"/>
      <c r="DC890" s="15"/>
      <c r="DD890" s="15"/>
      <c r="DE890" s="15"/>
      <c r="DF890" s="15"/>
      <c r="DG890" s="15"/>
      <c r="DH890" s="15"/>
      <c r="DI890" s="15"/>
      <c r="DJ890" s="15"/>
      <c r="DK890" s="15"/>
      <c r="DL890" s="15"/>
      <c r="DM890" s="15"/>
      <c r="DN890" s="15"/>
      <c r="DO890" s="15"/>
      <c r="DP890" s="15"/>
      <c r="DQ890" s="15"/>
    </row>
    <row r="891" customFormat="false" ht="13.2" hidden="false" customHeight="false" outlineLevel="0" collapsed="false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5"/>
      <c r="CY891" s="15"/>
      <c r="CZ891" s="15"/>
      <c r="DA891" s="15"/>
      <c r="DB891" s="15"/>
      <c r="DC891" s="15"/>
      <c r="DD891" s="15"/>
      <c r="DE891" s="15"/>
      <c r="DF891" s="15"/>
      <c r="DG891" s="15"/>
      <c r="DH891" s="15"/>
      <c r="DI891" s="15"/>
      <c r="DJ891" s="15"/>
      <c r="DK891" s="15"/>
      <c r="DL891" s="15"/>
      <c r="DM891" s="15"/>
      <c r="DN891" s="15"/>
      <c r="DO891" s="15"/>
      <c r="DP891" s="15"/>
      <c r="DQ891" s="15"/>
    </row>
    <row r="892" customFormat="false" ht="13.2" hidden="false" customHeight="false" outlineLevel="0" collapsed="false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5"/>
      <c r="CS892" s="15"/>
      <c r="CT892" s="15"/>
      <c r="CU892" s="15"/>
      <c r="CV892" s="15"/>
      <c r="CW892" s="15"/>
      <c r="CX892" s="15"/>
      <c r="CY892" s="15"/>
      <c r="CZ892" s="15"/>
      <c r="DA892" s="15"/>
      <c r="DB892" s="15"/>
      <c r="DC892" s="15"/>
      <c r="DD892" s="15"/>
      <c r="DE892" s="15"/>
      <c r="DF892" s="15"/>
      <c r="DG892" s="15"/>
      <c r="DH892" s="15"/>
      <c r="DI892" s="15"/>
      <c r="DJ892" s="15"/>
      <c r="DK892" s="15"/>
      <c r="DL892" s="15"/>
      <c r="DM892" s="15"/>
      <c r="DN892" s="15"/>
      <c r="DO892" s="15"/>
      <c r="DP892" s="15"/>
      <c r="DQ892" s="15"/>
    </row>
    <row r="893" customFormat="false" ht="13.2" hidden="false" customHeight="false" outlineLevel="0" collapsed="false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5"/>
      <c r="CU893" s="15"/>
      <c r="CV893" s="15"/>
      <c r="CW893" s="15"/>
      <c r="CX893" s="15"/>
      <c r="CY893" s="15"/>
      <c r="CZ893" s="15"/>
      <c r="DA893" s="15"/>
      <c r="DB893" s="15"/>
      <c r="DC893" s="15"/>
      <c r="DD893" s="15"/>
      <c r="DE893" s="15"/>
      <c r="DF893" s="15"/>
      <c r="DG893" s="15"/>
      <c r="DH893" s="15"/>
      <c r="DI893" s="15"/>
      <c r="DJ893" s="15"/>
      <c r="DK893" s="15"/>
      <c r="DL893" s="15"/>
      <c r="DM893" s="15"/>
      <c r="DN893" s="15"/>
      <c r="DO893" s="15"/>
      <c r="DP893" s="15"/>
      <c r="DQ893" s="15"/>
    </row>
    <row r="894" customFormat="false" ht="13.2" hidden="false" customHeight="false" outlineLevel="0" collapsed="false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5"/>
      <c r="CU894" s="15"/>
      <c r="CV894" s="15"/>
      <c r="CW894" s="15"/>
      <c r="CX894" s="15"/>
      <c r="CY894" s="15"/>
      <c r="CZ894" s="15"/>
      <c r="DA894" s="15"/>
      <c r="DB894" s="15"/>
      <c r="DC894" s="15"/>
      <c r="DD894" s="15"/>
      <c r="DE894" s="15"/>
      <c r="DF894" s="15"/>
      <c r="DG894" s="15"/>
      <c r="DH894" s="15"/>
      <c r="DI894" s="15"/>
      <c r="DJ894" s="15"/>
      <c r="DK894" s="15"/>
      <c r="DL894" s="15"/>
      <c r="DM894" s="15"/>
      <c r="DN894" s="15"/>
      <c r="DO894" s="15"/>
      <c r="DP894" s="15"/>
      <c r="DQ894" s="15"/>
    </row>
    <row r="895" customFormat="false" ht="13.2" hidden="false" customHeight="false" outlineLevel="0" collapsed="false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5"/>
      <c r="CS895" s="15"/>
      <c r="CT895" s="15"/>
      <c r="CU895" s="15"/>
      <c r="CV895" s="15"/>
      <c r="CW895" s="15"/>
      <c r="CX895" s="15"/>
      <c r="CY895" s="15"/>
      <c r="CZ895" s="15"/>
      <c r="DA895" s="15"/>
      <c r="DB895" s="15"/>
      <c r="DC895" s="15"/>
      <c r="DD895" s="15"/>
      <c r="DE895" s="15"/>
      <c r="DF895" s="15"/>
      <c r="DG895" s="15"/>
      <c r="DH895" s="15"/>
      <c r="DI895" s="15"/>
      <c r="DJ895" s="15"/>
      <c r="DK895" s="15"/>
      <c r="DL895" s="15"/>
      <c r="DM895" s="15"/>
      <c r="DN895" s="15"/>
      <c r="DO895" s="15"/>
      <c r="DP895" s="15"/>
      <c r="DQ895" s="15"/>
    </row>
    <row r="896" customFormat="false" ht="13.2" hidden="false" customHeight="false" outlineLevel="0" collapsed="false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5"/>
      <c r="CS896" s="15"/>
      <c r="CT896" s="15"/>
      <c r="CU896" s="15"/>
      <c r="CV896" s="15"/>
      <c r="CW896" s="15"/>
      <c r="CX896" s="15"/>
      <c r="CY896" s="15"/>
      <c r="CZ896" s="15"/>
      <c r="DA896" s="15"/>
      <c r="DB896" s="15"/>
      <c r="DC896" s="15"/>
      <c r="DD896" s="15"/>
      <c r="DE896" s="15"/>
      <c r="DF896" s="15"/>
      <c r="DG896" s="15"/>
      <c r="DH896" s="15"/>
      <c r="DI896" s="15"/>
      <c r="DJ896" s="15"/>
      <c r="DK896" s="15"/>
      <c r="DL896" s="15"/>
      <c r="DM896" s="15"/>
      <c r="DN896" s="15"/>
      <c r="DO896" s="15"/>
      <c r="DP896" s="15"/>
      <c r="DQ896" s="15"/>
    </row>
    <row r="897" customFormat="false" ht="13.2" hidden="false" customHeight="false" outlineLevel="0" collapsed="false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5"/>
      <c r="CS897" s="15"/>
      <c r="CT897" s="15"/>
      <c r="CU897" s="15"/>
      <c r="CV897" s="15"/>
      <c r="CW897" s="15"/>
      <c r="CX897" s="15"/>
      <c r="CY897" s="15"/>
      <c r="CZ897" s="15"/>
      <c r="DA897" s="15"/>
      <c r="DB897" s="15"/>
      <c r="DC897" s="15"/>
      <c r="DD897" s="15"/>
      <c r="DE897" s="15"/>
      <c r="DF897" s="15"/>
      <c r="DG897" s="15"/>
      <c r="DH897" s="15"/>
      <c r="DI897" s="15"/>
      <c r="DJ897" s="15"/>
      <c r="DK897" s="15"/>
      <c r="DL897" s="15"/>
      <c r="DM897" s="15"/>
      <c r="DN897" s="15"/>
      <c r="DO897" s="15"/>
      <c r="DP897" s="15"/>
      <c r="DQ897" s="15"/>
    </row>
    <row r="898" customFormat="false" ht="13.2" hidden="false" customHeight="false" outlineLevel="0" collapsed="false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5"/>
      <c r="CS898" s="15"/>
      <c r="CT898" s="15"/>
      <c r="CU898" s="15"/>
      <c r="CV898" s="15"/>
      <c r="CW898" s="15"/>
      <c r="CX898" s="15"/>
      <c r="CY898" s="15"/>
      <c r="CZ898" s="15"/>
      <c r="DA898" s="15"/>
      <c r="DB898" s="15"/>
      <c r="DC898" s="15"/>
      <c r="DD898" s="15"/>
      <c r="DE898" s="15"/>
      <c r="DF898" s="15"/>
      <c r="DG898" s="15"/>
      <c r="DH898" s="15"/>
      <c r="DI898" s="15"/>
      <c r="DJ898" s="15"/>
      <c r="DK898" s="15"/>
      <c r="DL898" s="15"/>
      <c r="DM898" s="15"/>
      <c r="DN898" s="15"/>
      <c r="DO898" s="15"/>
      <c r="DP898" s="15"/>
      <c r="DQ898" s="15"/>
    </row>
    <row r="899" customFormat="false" ht="13.2" hidden="false" customHeight="false" outlineLevel="0" collapsed="false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5"/>
      <c r="CY899" s="15"/>
      <c r="CZ899" s="15"/>
      <c r="DA899" s="15"/>
      <c r="DB899" s="15"/>
      <c r="DC899" s="15"/>
      <c r="DD899" s="15"/>
      <c r="DE899" s="15"/>
      <c r="DF899" s="15"/>
      <c r="DG899" s="15"/>
      <c r="DH899" s="15"/>
      <c r="DI899" s="15"/>
      <c r="DJ899" s="15"/>
      <c r="DK899" s="15"/>
      <c r="DL899" s="15"/>
      <c r="DM899" s="15"/>
      <c r="DN899" s="15"/>
      <c r="DO899" s="15"/>
      <c r="DP899" s="15"/>
      <c r="DQ899" s="15"/>
    </row>
    <row r="900" customFormat="false" ht="13.2" hidden="false" customHeight="false" outlineLevel="0" collapsed="false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5"/>
      <c r="CU900" s="15"/>
      <c r="CV900" s="15"/>
      <c r="CW900" s="15"/>
      <c r="CX900" s="15"/>
      <c r="CY900" s="15"/>
      <c r="CZ900" s="15"/>
      <c r="DA900" s="15"/>
      <c r="DB900" s="15"/>
      <c r="DC900" s="15"/>
      <c r="DD900" s="15"/>
      <c r="DE900" s="15"/>
      <c r="DF900" s="15"/>
      <c r="DG900" s="15"/>
      <c r="DH900" s="15"/>
      <c r="DI900" s="15"/>
      <c r="DJ900" s="15"/>
      <c r="DK900" s="15"/>
      <c r="DL900" s="15"/>
      <c r="DM900" s="15"/>
      <c r="DN900" s="15"/>
      <c r="DO900" s="15"/>
      <c r="DP900" s="15"/>
      <c r="DQ900" s="15"/>
    </row>
    <row r="901" customFormat="false" ht="13.2" hidden="false" customHeight="false" outlineLevel="0" collapsed="false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5"/>
      <c r="CS901" s="15"/>
      <c r="CT901" s="15"/>
      <c r="CU901" s="15"/>
      <c r="CV901" s="15"/>
      <c r="CW901" s="15"/>
      <c r="CX901" s="15"/>
      <c r="CY901" s="15"/>
      <c r="CZ901" s="15"/>
      <c r="DA901" s="15"/>
      <c r="DB901" s="15"/>
      <c r="DC901" s="15"/>
      <c r="DD901" s="15"/>
      <c r="DE901" s="15"/>
      <c r="DF901" s="15"/>
      <c r="DG901" s="15"/>
      <c r="DH901" s="15"/>
      <c r="DI901" s="15"/>
      <c r="DJ901" s="15"/>
      <c r="DK901" s="15"/>
      <c r="DL901" s="15"/>
      <c r="DM901" s="15"/>
      <c r="DN901" s="15"/>
      <c r="DO901" s="15"/>
      <c r="DP901" s="15"/>
      <c r="DQ901" s="15"/>
    </row>
    <row r="902" customFormat="false" ht="13.2" hidden="false" customHeight="false" outlineLevel="0" collapsed="false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5"/>
      <c r="CU902" s="15"/>
      <c r="CV902" s="15"/>
      <c r="CW902" s="15"/>
      <c r="CX902" s="15"/>
      <c r="CY902" s="15"/>
      <c r="CZ902" s="15"/>
      <c r="DA902" s="15"/>
      <c r="DB902" s="15"/>
      <c r="DC902" s="15"/>
      <c r="DD902" s="15"/>
      <c r="DE902" s="15"/>
      <c r="DF902" s="15"/>
      <c r="DG902" s="15"/>
      <c r="DH902" s="15"/>
      <c r="DI902" s="15"/>
      <c r="DJ902" s="15"/>
      <c r="DK902" s="15"/>
      <c r="DL902" s="15"/>
      <c r="DM902" s="15"/>
      <c r="DN902" s="15"/>
      <c r="DO902" s="15"/>
      <c r="DP902" s="15"/>
      <c r="DQ902" s="15"/>
    </row>
    <row r="903" customFormat="false" ht="13.2" hidden="false" customHeight="false" outlineLevel="0" collapsed="false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5"/>
      <c r="CU903" s="15"/>
      <c r="CV903" s="15"/>
      <c r="CW903" s="15"/>
      <c r="CX903" s="15"/>
      <c r="CY903" s="15"/>
      <c r="CZ903" s="15"/>
      <c r="DA903" s="15"/>
      <c r="DB903" s="15"/>
      <c r="DC903" s="15"/>
      <c r="DD903" s="15"/>
      <c r="DE903" s="15"/>
      <c r="DF903" s="15"/>
      <c r="DG903" s="15"/>
      <c r="DH903" s="15"/>
      <c r="DI903" s="15"/>
      <c r="DJ903" s="15"/>
      <c r="DK903" s="15"/>
      <c r="DL903" s="15"/>
      <c r="DM903" s="15"/>
      <c r="DN903" s="15"/>
      <c r="DO903" s="15"/>
      <c r="DP903" s="15"/>
      <c r="DQ903" s="15"/>
    </row>
    <row r="904" customFormat="false" ht="13.2" hidden="false" customHeight="false" outlineLevel="0" collapsed="false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5"/>
      <c r="CS904" s="15"/>
      <c r="CT904" s="15"/>
      <c r="CU904" s="15"/>
      <c r="CV904" s="15"/>
      <c r="CW904" s="15"/>
      <c r="CX904" s="15"/>
      <c r="CY904" s="15"/>
      <c r="CZ904" s="15"/>
      <c r="DA904" s="15"/>
      <c r="DB904" s="15"/>
      <c r="DC904" s="15"/>
      <c r="DD904" s="15"/>
      <c r="DE904" s="15"/>
      <c r="DF904" s="15"/>
      <c r="DG904" s="15"/>
      <c r="DH904" s="15"/>
      <c r="DI904" s="15"/>
      <c r="DJ904" s="15"/>
      <c r="DK904" s="15"/>
      <c r="DL904" s="15"/>
      <c r="DM904" s="15"/>
      <c r="DN904" s="15"/>
      <c r="DO904" s="15"/>
      <c r="DP904" s="15"/>
      <c r="DQ904" s="15"/>
    </row>
    <row r="905" customFormat="false" ht="13.2" hidden="false" customHeight="false" outlineLevel="0" collapsed="false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R905" s="15"/>
      <c r="CS905" s="15"/>
      <c r="CT905" s="15"/>
      <c r="CU905" s="15"/>
      <c r="CV905" s="15"/>
      <c r="CW905" s="15"/>
      <c r="CX905" s="15"/>
      <c r="CY905" s="15"/>
      <c r="CZ905" s="15"/>
      <c r="DA905" s="15"/>
      <c r="DB905" s="15"/>
      <c r="DC905" s="15"/>
      <c r="DD905" s="15"/>
      <c r="DE905" s="15"/>
      <c r="DF905" s="15"/>
      <c r="DG905" s="15"/>
      <c r="DH905" s="15"/>
      <c r="DI905" s="15"/>
      <c r="DJ905" s="15"/>
      <c r="DK905" s="15"/>
      <c r="DL905" s="15"/>
      <c r="DM905" s="15"/>
      <c r="DN905" s="15"/>
      <c r="DO905" s="15"/>
      <c r="DP905" s="15"/>
      <c r="DQ905" s="15"/>
    </row>
    <row r="906" customFormat="false" ht="13.2" hidden="false" customHeight="false" outlineLevel="0" collapsed="false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R906" s="15"/>
      <c r="CS906" s="15"/>
      <c r="CT906" s="15"/>
      <c r="CU906" s="15"/>
      <c r="CV906" s="15"/>
      <c r="CW906" s="15"/>
      <c r="CX906" s="15"/>
      <c r="CY906" s="15"/>
      <c r="CZ906" s="15"/>
      <c r="DA906" s="15"/>
      <c r="DB906" s="15"/>
      <c r="DC906" s="15"/>
      <c r="DD906" s="15"/>
      <c r="DE906" s="15"/>
      <c r="DF906" s="15"/>
      <c r="DG906" s="15"/>
      <c r="DH906" s="15"/>
      <c r="DI906" s="15"/>
      <c r="DJ906" s="15"/>
      <c r="DK906" s="15"/>
      <c r="DL906" s="15"/>
      <c r="DM906" s="15"/>
      <c r="DN906" s="15"/>
      <c r="DO906" s="15"/>
      <c r="DP906" s="15"/>
      <c r="DQ906" s="15"/>
    </row>
    <row r="907" customFormat="false" ht="13.2" hidden="false" customHeight="false" outlineLevel="0" collapsed="false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R907" s="15"/>
      <c r="CS907" s="15"/>
      <c r="CT907" s="15"/>
      <c r="CU907" s="15"/>
      <c r="CV907" s="15"/>
      <c r="CW907" s="15"/>
      <c r="CX907" s="15"/>
      <c r="CY907" s="15"/>
      <c r="CZ907" s="15"/>
      <c r="DA907" s="15"/>
      <c r="DB907" s="15"/>
      <c r="DC907" s="15"/>
      <c r="DD907" s="15"/>
      <c r="DE907" s="15"/>
      <c r="DF907" s="15"/>
      <c r="DG907" s="15"/>
      <c r="DH907" s="15"/>
      <c r="DI907" s="15"/>
      <c r="DJ907" s="15"/>
      <c r="DK907" s="15"/>
      <c r="DL907" s="15"/>
      <c r="DM907" s="15"/>
      <c r="DN907" s="15"/>
      <c r="DO907" s="15"/>
      <c r="DP907" s="15"/>
      <c r="DQ907" s="15"/>
    </row>
    <row r="908" customFormat="false" ht="13.2" hidden="false" customHeight="false" outlineLevel="0" collapsed="false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R908" s="15"/>
      <c r="CS908" s="15"/>
      <c r="CT908" s="15"/>
      <c r="CU908" s="15"/>
      <c r="CV908" s="15"/>
      <c r="CW908" s="15"/>
      <c r="CX908" s="15"/>
      <c r="CY908" s="15"/>
      <c r="CZ908" s="15"/>
      <c r="DA908" s="15"/>
      <c r="DB908" s="15"/>
      <c r="DC908" s="15"/>
      <c r="DD908" s="15"/>
      <c r="DE908" s="15"/>
      <c r="DF908" s="15"/>
      <c r="DG908" s="15"/>
      <c r="DH908" s="15"/>
      <c r="DI908" s="15"/>
      <c r="DJ908" s="15"/>
      <c r="DK908" s="15"/>
      <c r="DL908" s="15"/>
      <c r="DM908" s="15"/>
      <c r="DN908" s="15"/>
      <c r="DO908" s="15"/>
      <c r="DP908" s="15"/>
      <c r="DQ908" s="15"/>
    </row>
    <row r="909" customFormat="false" ht="13.2" hidden="false" customHeight="false" outlineLevel="0" collapsed="false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5"/>
      <c r="CS909" s="15"/>
      <c r="CT909" s="15"/>
      <c r="CU909" s="15"/>
      <c r="CV909" s="15"/>
      <c r="CW909" s="15"/>
      <c r="CX909" s="15"/>
      <c r="CY909" s="15"/>
      <c r="CZ909" s="15"/>
      <c r="DA909" s="15"/>
      <c r="DB909" s="15"/>
      <c r="DC909" s="15"/>
      <c r="DD909" s="15"/>
      <c r="DE909" s="15"/>
      <c r="DF909" s="15"/>
      <c r="DG909" s="15"/>
      <c r="DH909" s="15"/>
      <c r="DI909" s="15"/>
      <c r="DJ909" s="15"/>
      <c r="DK909" s="15"/>
      <c r="DL909" s="15"/>
      <c r="DM909" s="15"/>
      <c r="DN909" s="15"/>
      <c r="DO909" s="15"/>
      <c r="DP909" s="15"/>
      <c r="DQ909" s="15"/>
    </row>
    <row r="910" customFormat="false" ht="13.2" hidden="false" customHeight="false" outlineLevel="0" collapsed="false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5"/>
      <c r="CY910" s="15"/>
      <c r="CZ910" s="15"/>
      <c r="DA910" s="15"/>
      <c r="DB910" s="15"/>
      <c r="DC910" s="15"/>
      <c r="DD910" s="15"/>
      <c r="DE910" s="15"/>
      <c r="DF910" s="15"/>
      <c r="DG910" s="15"/>
      <c r="DH910" s="15"/>
      <c r="DI910" s="15"/>
      <c r="DJ910" s="15"/>
      <c r="DK910" s="15"/>
      <c r="DL910" s="15"/>
      <c r="DM910" s="15"/>
      <c r="DN910" s="15"/>
      <c r="DO910" s="15"/>
      <c r="DP910" s="15"/>
      <c r="DQ910" s="15"/>
    </row>
    <row r="911" customFormat="false" ht="13.2" hidden="false" customHeight="false" outlineLevel="0" collapsed="false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5"/>
      <c r="CU911" s="15"/>
      <c r="CV911" s="15"/>
      <c r="CW911" s="15"/>
      <c r="CX911" s="15"/>
      <c r="CY911" s="15"/>
      <c r="CZ911" s="15"/>
      <c r="DA911" s="15"/>
      <c r="DB911" s="15"/>
      <c r="DC911" s="15"/>
      <c r="DD911" s="15"/>
      <c r="DE911" s="15"/>
      <c r="DF911" s="15"/>
      <c r="DG911" s="15"/>
      <c r="DH911" s="15"/>
      <c r="DI911" s="15"/>
      <c r="DJ911" s="15"/>
      <c r="DK911" s="15"/>
      <c r="DL911" s="15"/>
      <c r="DM911" s="15"/>
      <c r="DN911" s="15"/>
      <c r="DO911" s="15"/>
      <c r="DP911" s="15"/>
      <c r="DQ911" s="15"/>
    </row>
    <row r="912" customFormat="false" ht="13.2" hidden="false" customHeight="false" outlineLevel="0" collapsed="false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5"/>
      <c r="CS912" s="15"/>
      <c r="CT912" s="15"/>
      <c r="CU912" s="15"/>
      <c r="CV912" s="15"/>
      <c r="CW912" s="15"/>
      <c r="CX912" s="15"/>
      <c r="CY912" s="15"/>
      <c r="CZ912" s="15"/>
      <c r="DA912" s="15"/>
      <c r="DB912" s="15"/>
      <c r="DC912" s="15"/>
      <c r="DD912" s="15"/>
      <c r="DE912" s="15"/>
      <c r="DF912" s="15"/>
      <c r="DG912" s="15"/>
      <c r="DH912" s="15"/>
      <c r="DI912" s="15"/>
      <c r="DJ912" s="15"/>
      <c r="DK912" s="15"/>
      <c r="DL912" s="15"/>
      <c r="DM912" s="15"/>
      <c r="DN912" s="15"/>
      <c r="DO912" s="15"/>
      <c r="DP912" s="15"/>
      <c r="DQ912" s="15"/>
    </row>
    <row r="913" customFormat="false" ht="13.2" hidden="false" customHeight="false" outlineLevel="0" collapsed="false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5"/>
      <c r="CS913" s="15"/>
      <c r="CT913" s="15"/>
      <c r="CU913" s="15"/>
      <c r="CV913" s="15"/>
      <c r="CW913" s="15"/>
      <c r="CX913" s="15"/>
      <c r="CY913" s="15"/>
      <c r="CZ913" s="15"/>
      <c r="DA913" s="15"/>
      <c r="DB913" s="15"/>
      <c r="DC913" s="15"/>
      <c r="DD913" s="15"/>
      <c r="DE913" s="15"/>
      <c r="DF913" s="15"/>
      <c r="DG913" s="15"/>
      <c r="DH913" s="15"/>
      <c r="DI913" s="15"/>
      <c r="DJ913" s="15"/>
      <c r="DK913" s="15"/>
      <c r="DL913" s="15"/>
      <c r="DM913" s="15"/>
      <c r="DN913" s="15"/>
      <c r="DO913" s="15"/>
      <c r="DP913" s="15"/>
      <c r="DQ913" s="15"/>
    </row>
    <row r="914" customFormat="false" ht="13.2" hidden="false" customHeight="false" outlineLevel="0" collapsed="false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5"/>
      <c r="CS914" s="15"/>
      <c r="CT914" s="15"/>
      <c r="CU914" s="15"/>
      <c r="CV914" s="15"/>
      <c r="CW914" s="15"/>
      <c r="CX914" s="15"/>
      <c r="CY914" s="15"/>
      <c r="CZ914" s="15"/>
      <c r="DA914" s="15"/>
      <c r="DB914" s="15"/>
      <c r="DC914" s="15"/>
      <c r="DD914" s="15"/>
      <c r="DE914" s="15"/>
      <c r="DF914" s="15"/>
      <c r="DG914" s="15"/>
      <c r="DH914" s="15"/>
      <c r="DI914" s="15"/>
      <c r="DJ914" s="15"/>
      <c r="DK914" s="15"/>
      <c r="DL914" s="15"/>
      <c r="DM914" s="15"/>
      <c r="DN914" s="15"/>
      <c r="DO914" s="15"/>
      <c r="DP914" s="15"/>
      <c r="DQ914" s="15"/>
    </row>
    <row r="915" customFormat="false" ht="13.2" hidden="false" customHeight="false" outlineLevel="0" collapsed="false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R915" s="15"/>
      <c r="CS915" s="15"/>
      <c r="CT915" s="15"/>
      <c r="CU915" s="15"/>
      <c r="CV915" s="15"/>
      <c r="CW915" s="15"/>
      <c r="CX915" s="15"/>
      <c r="CY915" s="15"/>
      <c r="CZ915" s="15"/>
      <c r="DA915" s="15"/>
      <c r="DB915" s="15"/>
      <c r="DC915" s="15"/>
      <c r="DD915" s="15"/>
      <c r="DE915" s="15"/>
      <c r="DF915" s="15"/>
      <c r="DG915" s="15"/>
      <c r="DH915" s="15"/>
      <c r="DI915" s="15"/>
      <c r="DJ915" s="15"/>
      <c r="DK915" s="15"/>
      <c r="DL915" s="15"/>
      <c r="DM915" s="15"/>
      <c r="DN915" s="15"/>
      <c r="DO915" s="15"/>
      <c r="DP915" s="15"/>
      <c r="DQ915" s="15"/>
    </row>
    <row r="916" customFormat="false" ht="13.2" hidden="false" customHeight="false" outlineLevel="0" collapsed="false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R916" s="15"/>
      <c r="CS916" s="15"/>
      <c r="CT916" s="15"/>
      <c r="CU916" s="15"/>
      <c r="CV916" s="15"/>
      <c r="CW916" s="15"/>
      <c r="CX916" s="15"/>
      <c r="CY916" s="15"/>
      <c r="CZ916" s="15"/>
      <c r="DA916" s="15"/>
      <c r="DB916" s="15"/>
      <c r="DC916" s="15"/>
      <c r="DD916" s="15"/>
      <c r="DE916" s="15"/>
      <c r="DF916" s="15"/>
      <c r="DG916" s="15"/>
      <c r="DH916" s="15"/>
      <c r="DI916" s="15"/>
      <c r="DJ916" s="15"/>
      <c r="DK916" s="15"/>
      <c r="DL916" s="15"/>
      <c r="DM916" s="15"/>
      <c r="DN916" s="15"/>
      <c r="DO916" s="15"/>
      <c r="DP916" s="15"/>
      <c r="DQ916" s="15"/>
    </row>
    <row r="917" customFormat="false" ht="13.2" hidden="false" customHeight="false" outlineLevel="0" collapsed="false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R917" s="15"/>
      <c r="CS917" s="15"/>
      <c r="CT917" s="15"/>
      <c r="CU917" s="15"/>
      <c r="CV917" s="15"/>
      <c r="CW917" s="15"/>
      <c r="CX917" s="15"/>
      <c r="CY917" s="15"/>
      <c r="CZ917" s="15"/>
      <c r="DA917" s="15"/>
      <c r="DB917" s="15"/>
      <c r="DC917" s="15"/>
      <c r="DD917" s="15"/>
      <c r="DE917" s="15"/>
      <c r="DF917" s="15"/>
      <c r="DG917" s="15"/>
      <c r="DH917" s="15"/>
      <c r="DI917" s="15"/>
      <c r="DJ917" s="15"/>
      <c r="DK917" s="15"/>
      <c r="DL917" s="15"/>
      <c r="DM917" s="15"/>
      <c r="DN917" s="15"/>
      <c r="DO917" s="15"/>
      <c r="DP917" s="15"/>
      <c r="DQ917" s="15"/>
    </row>
    <row r="918" customFormat="false" ht="13.2" hidden="false" customHeight="false" outlineLevel="0" collapsed="false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R918" s="15"/>
      <c r="CS918" s="15"/>
      <c r="CT918" s="15"/>
      <c r="CU918" s="15"/>
      <c r="CV918" s="15"/>
      <c r="CW918" s="15"/>
      <c r="CX918" s="15"/>
      <c r="CY918" s="15"/>
      <c r="CZ918" s="15"/>
      <c r="DA918" s="15"/>
      <c r="DB918" s="15"/>
      <c r="DC918" s="15"/>
      <c r="DD918" s="15"/>
      <c r="DE918" s="15"/>
      <c r="DF918" s="15"/>
      <c r="DG918" s="15"/>
      <c r="DH918" s="15"/>
      <c r="DI918" s="15"/>
      <c r="DJ918" s="15"/>
      <c r="DK918" s="15"/>
      <c r="DL918" s="15"/>
      <c r="DM918" s="15"/>
      <c r="DN918" s="15"/>
      <c r="DO918" s="15"/>
      <c r="DP918" s="15"/>
      <c r="DQ918" s="15"/>
    </row>
    <row r="919" customFormat="false" ht="13.2" hidden="false" customHeight="false" outlineLevel="0" collapsed="false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5"/>
      <c r="CS919" s="15"/>
      <c r="CT919" s="15"/>
      <c r="CU919" s="15"/>
      <c r="CV919" s="15"/>
      <c r="CW919" s="15"/>
      <c r="CX919" s="15"/>
      <c r="CY919" s="15"/>
      <c r="CZ919" s="15"/>
      <c r="DA919" s="15"/>
      <c r="DB919" s="15"/>
      <c r="DC919" s="15"/>
      <c r="DD919" s="15"/>
      <c r="DE919" s="15"/>
      <c r="DF919" s="15"/>
      <c r="DG919" s="15"/>
      <c r="DH919" s="15"/>
      <c r="DI919" s="15"/>
      <c r="DJ919" s="15"/>
      <c r="DK919" s="15"/>
      <c r="DL919" s="15"/>
      <c r="DM919" s="15"/>
      <c r="DN919" s="15"/>
      <c r="DO919" s="15"/>
      <c r="DP919" s="15"/>
      <c r="DQ919" s="15"/>
    </row>
    <row r="920" customFormat="false" ht="13.2" hidden="false" customHeight="false" outlineLevel="0" collapsed="false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5"/>
      <c r="CS920" s="15"/>
      <c r="CT920" s="15"/>
      <c r="CU920" s="15"/>
      <c r="CV920" s="15"/>
      <c r="CW920" s="15"/>
      <c r="CX920" s="15"/>
      <c r="CY920" s="15"/>
      <c r="CZ920" s="15"/>
      <c r="DA920" s="15"/>
      <c r="DB920" s="15"/>
      <c r="DC920" s="15"/>
      <c r="DD920" s="15"/>
      <c r="DE920" s="15"/>
      <c r="DF920" s="15"/>
      <c r="DG920" s="15"/>
      <c r="DH920" s="15"/>
      <c r="DI920" s="15"/>
      <c r="DJ920" s="15"/>
      <c r="DK920" s="15"/>
      <c r="DL920" s="15"/>
      <c r="DM920" s="15"/>
      <c r="DN920" s="15"/>
      <c r="DO920" s="15"/>
      <c r="DP920" s="15"/>
      <c r="DQ920" s="15"/>
    </row>
    <row r="921" customFormat="false" ht="13.2" hidden="false" customHeight="false" outlineLevel="0" collapsed="false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R921" s="15"/>
      <c r="CS921" s="15"/>
      <c r="CT921" s="15"/>
      <c r="CU921" s="15"/>
      <c r="CV921" s="15"/>
      <c r="CW921" s="15"/>
      <c r="CX921" s="15"/>
      <c r="CY921" s="15"/>
      <c r="CZ921" s="15"/>
      <c r="DA921" s="15"/>
      <c r="DB921" s="15"/>
      <c r="DC921" s="15"/>
      <c r="DD921" s="15"/>
      <c r="DE921" s="15"/>
      <c r="DF921" s="15"/>
      <c r="DG921" s="15"/>
      <c r="DH921" s="15"/>
      <c r="DI921" s="15"/>
      <c r="DJ921" s="15"/>
      <c r="DK921" s="15"/>
      <c r="DL921" s="15"/>
      <c r="DM921" s="15"/>
      <c r="DN921" s="15"/>
      <c r="DO921" s="15"/>
      <c r="DP921" s="15"/>
      <c r="DQ921" s="15"/>
    </row>
    <row r="922" customFormat="false" ht="13.2" hidden="false" customHeight="false" outlineLevel="0" collapsed="false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R922" s="15"/>
      <c r="CS922" s="15"/>
      <c r="CT922" s="15"/>
      <c r="CU922" s="15"/>
      <c r="CV922" s="15"/>
      <c r="CW922" s="15"/>
      <c r="CX922" s="15"/>
      <c r="CY922" s="15"/>
      <c r="CZ922" s="15"/>
      <c r="DA922" s="15"/>
      <c r="DB922" s="15"/>
      <c r="DC922" s="15"/>
      <c r="DD922" s="15"/>
      <c r="DE922" s="15"/>
      <c r="DF922" s="15"/>
      <c r="DG922" s="15"/>
      <c r="DH922" s="15"/>
      <c r="DI922" s="15"/>
      <c r="DJ922" s="15"/>
      <c r="DK922" s="15"/>
      <c r="DL922" s="15"/>
      <c r="DM922" s="15"/>
      <c r="DN922" s="15"/>
      <c r="DO922" s="15"/>
      <c r="DP922" s="15"/>
      <c r="DQ922" s="15"/>
    </row>
    <row r="923" customFormat="false" ht="13.2" hidden="false" customHeight="false" outlineLevel="0" collapsed="false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5"/>
      <c r="CQ923" s="15"/>
      <c r="CR923" s="15"/>
      <c r="CS923" s="15"/>
      <c r="CT923" s="15"/>
      <c r="CU923" s="15"/>
      <c r="CV923" s="15"/>
      <c r="CW923" s="15"/>
      <c r="CX923" s="15"/>
      <c r="CY923" s="15"/>
      <c r="CZ923" s="15"/>
      <c r="DA923" s="15"/>
      <c r="DB923" s="15"/>
      <c r="DC923" s="15"/>
      <c r="DD923" s="15"/>
      <c r="DE923" s="15"/>
      <c r="DF923" s="15"/>
      <c r="DG923" s="15"/>
      <c r="DH923" s="15"/>
      <c r="DI923" s="15"/>
      <c r="DJ923" s="15"/>
      <c r="DK923" s="15"/>
      <c r="DL923" s="15"/>
      <c r="DM923" s="15"/>
      <c r="DN923" s="15"/>
      <c r="DO923" s="15"/>
      <c r="DP923" s="15"/>
      <c r="DQ923" s="15"/>
    </row>
    <row r="924" customFormat="false" ht="13.2" hidden="false" customHeight="false" outlineLevel="0" collapsed="false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R924" s="15"/>
      <c r="CS924" s="15"/>
      <c r="CT924" s="15"/>
      <c r="CU924" s="15"/>
      <c r="CV924" s="15"/>
      <c r="CW924" s="15"/>
      <c r="CX924" s="15"/>
      <c r="CY924" s="15"/>
      <c r="CZ924" s="15"/>
      <c r="DA924" s="15"/>
      <c r="DB924" s="15"/>
      <c r="DC924" s="15"/>
      <c r="DD924" s="15"/>
      <c r="DE924" s="15"/>
      <c r="DF924" s="15"/>
      <c r="DG924" s="15"/>
      <c r="DH924" s="15"/>
      <c r="DI924" s="15"/>
      <c r="DJ924" s="15"/>
      <c r="DK924" s="15"/>
      <c r="DL924" s="15"/>
      <c r="DM924" s="15"/>
      <c r="DN924" s="15"/>
      <c r="DO924" s="15"/>
      <c r="DP924" s="15"/>
      <c r="DQ924" s="15"/>
    </row>
    <row r="925" customFormat="false" ht="13.2" hidden="false" customHeight="false" outlineLevel="0" collapsed="false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R925" s="15"/>
      <c r="CS925" s="15"/>
      <c r="CT925" s="15"/>
      <c r="CU925" s="15"/>
      <c r="CV925" s="15"/>
      <c r="CW925" s="15"/>
      <c r="CX925" s="15"/>
      <c r="CY925" s="15"/>
      <c r="CZ925" s="15"/>
      <c r="DA925" s="15"/>
      <c r="DB925" s="15"/>
      <c r="DC925" s="15"/>
      <c r="DD925" s="15"/>
      <c r="DE925" s="15"/>
      <c r="DF925" s="15"/>
      <c r="DG925" s="15"/>
      <c r="DH925" s="15"/>
      <c r="DI925" s="15"/>
      <c r="DJ925" s="15"/>
      <c r="DK925" s="15"/>
      <c r="DL925" s="15"/>
      <c r="DM925" s="15"/>
      <c r="DN925" s="15"/>
      <c r="DO925" s="15"/>
      <c r="DP925" s="15"/>
      <c r="DQ925" s="15"/>
    </row>
    <row r="926" customFormat="false" ht="13.2" hidden="false" customHeight="false" outlineLevel="0" collapsed="false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5"/>
      <c r="CQ926" s="15"/>
      <c r="CR926" s="15"/>
      <c r="CS926" s="15"/>
      <c r="CT926" s="15"/>
      <c r="CU926" s="15"/>
      <c r="CV926" s="15"/>
      <c r="CW926" s="15"/>
      <c r="CX926" s="15"/>
      <c r="CY926" s="15"/>
      <c r="CZ926" s="15"/>
      <c r="DA926" s="15"/>
      <c r="DB926" s="15"/>
      <c r="DC926" s="15"/>
      <c r="DD926" s="15"/>
      <c r="DE926" s="15"/>
      <c r="DF926" s="15"/>
      <c r="DG926" s="15"/>
      <c r="DH926" s="15"/>
      <c r="DI926" s="15"/>
      <c r="DJ926" s="15"/>
      <c r="DK926" s="15"/>
      <c r="DL926" s="15"/>
      <c r="DM926" s="15"/>
      <c r="DN926" s="15"/>
      <c r="DO926" s="15"/>
      <c r="DP926" s="15"/>
      <c r="DQ926" s="15"/>
    </row>
    <row r="927" customFormat="false" ht="13.2" hidden="false" customHeight="false" outlineLevel="0" collapsed="false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5"/>
      <c r="CQ927" s="15"/>
      <c r="CR927" s="15"/>
      <c r="CS927" s="15"/>
      <c r="CT927" s="15"/>
      <c r="CU927" s="15"/>
      <c r="CV927" s="15"/>
      <c r="CW927" s="15"/>
      <c r="CX927" s="15"/>
      <c r="CY927" s="15"/>
      <c r="CZ927" s="15"/>
      <c r="DA927" s="15"/>
      <c r="DB927" s="15"/>
      <c r="DC927" s="15"/>
      <c r="DD927" s="15"/>
      <c r="DE927" s="15"/>
      <c r="DF927" s="15"/>
      <c r="DG927" s="15"/>
      <c r="DH927" s="15"/>
      <c r="DI927" s="15"/>
      <c r="DJ927" s="15"/>
      <c r="DK927" s="15"/>
      <c r="DL927" s="15"/>
      <c r="DM927" s="15"/>
      <c r="DN927" s="15"/>
      <c r="DO927" s="15"/>
      <c r="DP927" s="15"/>
      <c r="DQ927" s="15"/>
    </row>
    <row r="928" customFormat="false" ht="13.2" hidden="false" customHeight="false" outlineLevel="0" collapsed="false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5"/>
      <c r="CQ928" s="15"/>
      <c r="CR928" s="15"/>
      <c r="CS928" s="15"/>
      <c r="CT928" s="15"/>
      <c r="CU928" s="15"/>
      <c r="CV928" s="15"/>
      <c r="CW928" s="15"/>
      <c r="CX928" s="15"/>
      <c r="CY928" s="15"/>
      <c r="CZ928" s="15"/>
      <c r="DA928" s="15"/>
      <c r="DB928" s="15"/>
      <c r="DC928" s="15"/>
      <c r="DD928" s="15"/>
      <c r="DE928" s="15"/>
      <c r="DF928" s="15"/>
      <c r="DG928" s="15"/>
      <c r="DH928" s="15"/>
      <c r="DI928" s="15"/>
      <c r="DJ928" s="15"/>
      <c r="DK928" s="15"/>
      <c r="DL928" s="15"/>
      <c r="DM928" s="15"/>
      <c r="DN928" s="15"/>
      <c r="DO928" s="15"/>
      <c r="DP928" s="15"/>
      <c r="DQ928" s="15"/>
    </row>
    <row r="929" customFormat="false" ht="13.2" hidden="false" customHeight="false" outlineLevel="0" collapsed="false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5"/>
      <c r="CQ929" s="15"/>
      <c r="CR929" s="15"/>
      <c r="CS929" s="15"/>
      <c r="CT929" s="15"/>
      <c r="CU929" s="15"/>
      <c r="CV929" s="15"/>
      <c r="CW929" s="15"/>
      <c r="CX929" s="15"/>
      <c r="CY929" s="15"/>
      <c r="CZ929" s="15"/>
      <c r="DA929" s="15"/>
      <c r="DB929" s="15"/>
      <c r="DC929" s="15"/>
      <c r="DD929" s="15"/>
      <c r="DE929" s="15"/>
      <c r="DF929" s="15"/>
      <c r="DG929" s="15"/>
      <c r="DH929" s="15"/>
      <c r="DI929" s="15"/>
      <c r="DJ929" s="15"/>
      <c r="DK929" s="15"/>
      <c r="DL929" s="15"/>
      <c r="DM929" s="15"/>
      <c r="DN929" s="15"/>
      <c r="DO929" s="15"/>
      <c r="DP929" s="15"/>
      <c r="DQ929" s="15"/>
    </row>
    <row r="930" customFormat="false" ht="13.2" hidden="false" customHeight="false" outlineLevel="0" collapsed="false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5"/>
      <c r="CQ930" s="15"/>
      <c r="CR930" s="15"/>
      <c r="CS930" s="15"/>
      <c r="CT930" s="15"/>
      <c r="CU930" s="15"/>
      <c r="CV930" s="15"/>
      <c r="CW930" s="15"/>
      <c r="CX930" s="15"/>
      <c r="CY930" s="15"/>
      <c r="CZ930" s="15"/>
      <c r="DA930" s="15"/>
      <c r="DB930" s="15"/>
      <c r="DC930" s="15"/>
      <c r="DD930" s="15"/>
      <c r="DE930" s="15"/>
      <c r="DF930" s="15"/>
      <c r="DG930" s="15"/>
      <c r="DH930" s="15"/>
      <c r="DI930" s="15"/>
      <c r="DJ930" s="15"/>
      <c r="DK930" s="15"/>
      <c r="DL930" s="15"/>
      <c r="DM930" s="15"/>
      <c r="DN930" s="15"/>
      <c r="DO930" s="15"/>
      <c r="DP930" s="15"/>
      <c r="DQ930" s="15"/>
    </row>
    <row r="931" customFormat="false" ht="13.2" hidden="false" customHeight="false" outlineLevel="0" collapsed="false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R931" s="15"/>
      <c r="CS931" s="15"/>
      <c r="CT931" s="15"/>
      <c r="CU931" s="15"/>
      <c r="CV931" s="15"/>
      <c r="CW931" s="15"/>
      <c r="CX931" s="15"/>
      <c r="CY931" s="15"/>
      <c r="CZ931" s="15"/>
      <c r="DA931" s="15"/>
      <c r="DB931" s="15"/>
      <c r="DC931" s="15"/>
      <c r="DD931" s="15"/>
      <c r="DE931" s="15"/>
      <c r="DF931" s="15"/>
      <c r="DG931" s="15"/>
      <c r="DH931" s="15"/>
      <c r="DI931" s="15"/>
      <c r="DJ931" s="15"/>
      <c r="DK931" s="15"/>
      <c r="DL931" s="15"/>
      <c r="DM931" s="15"/>
      <c r="DN931" s="15"/>
      <c r="DO931" s="15"/>
      <c r="DP931" s="15"/>
      <c r="DQ931" s="15"/>
    </row>
    <row r="932" customFormat="false" ht="13.2" hidden="false" customHeight="false" outlineLevel="0" collapsed="false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5"/>
      <c r="CS932" s="15"/>
      <c r="CT932" s="15"/>
      <c r="CU932" s="15"/>
      <c r="CV932" s="15"/>
      <c r="CW932" s="15"/>
      <c r="CX932" s="15"/>
      <c r="CY932" s="15"/>
      <c r="CZ932" s="15"/>
      <c r="DA932" s="15"/>
      <c r="DB932" s="15"/>
      <c r="DC932" s="15"/>
      <c r="DD932" s="15"/>
      <c r="DE932" s="15"/>
      <c r="DF932" s="15"/>
      <c r="DG932" s="15"/>
      <c r="DH932" s="15"/>
      <c r="DI932" s="15"/>
      <c r="DJ932" s="15"/>
      <c r="DK932" s="15"/>
      <c r="DL932" s="15"/>
      <c r="DM932" s="15"/>
      <c r="DN932" s="15"/>
      <c r="DO932" s="15"/>
      <c r="DP932" s="15"/>
      <c r="DQ932" s="15"/>
    </row>
    <row r="933" customFormat="false" ht="13.2" hidden="false" customHeight="false" outlineLevel="0" collapsed="false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5"/>
      <c r="CQ933" s="15"/>
      <c r="CR933" s="15"/>
      <c r="CS933" s="15"/>
      <c r="CT933" s="15"/>
      <c r="CU933" s="15"/>
      <c r="CV933" s="15"/>
      <c r="CW933" s="15"/>
      <c r="CX933" s="15"/>
      <c r="CY933" s="15"/>
      <c r="CZ933" s="15"/>
      <c r="DA933" s="15"/>
      <c r="DB933" s="15"/>
      <c r="DC933" s="15"/>
      <c r="DD933" s="15"/>
      <c r="DE933" s="15"/>
      <c r="DF933" s="15"/>
      <c r="DG933" s="15"/>
      <c r="DH933" s="15"/>
      <c r="DI933" s="15"/>
      <c r="DJ933" s="15"/>
      <c r="DK933" s="15"/>
      <c r="DL933" s="15"/>
      <c r="DM933" s="15"/>
      <c r="DN933" s="15"/>
      <c r="DO933" s="15"/>
      <c r="DP933" s="15"/>
      <c r="DQ933" s="15"/>
    </row>
    <row r="934" customFormat="false" ht="13.2" hidden="false" customHeight="false" outlineLevel="0" collapsed="false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R934" s="15"/>
      <c r="CS934" s="15"/>
      <c r="CT934" s="15"/>
      <c r="CU934" s="15"/>
      <c r="CV934" s="15"/>
      <c r="CW934" s="15"/>
      <c r="CX934" s="15"/>
      <c r="CY934" s="15"/>
      <c r="CZ934" s="15"/>
      <c r="DA934" s="15"/>
      <c r="DB934" s="15"/>
      <c r="DC934" s="15"/>
      <c r="DD934" s="15"/>
      <c r="DE934" s="15"/>
      <c r="DF934" s="15"/>
      <c r="DG934" s="15"/>
      <c r="DH934" s="15"/>
      <c r="DI934" s="15"/>
      <c r="DJ934" s="15"/>
      <c r="DK934" s="15"/>
      <c r="DL934" s="15"/>
      <c r="DM934" s="15"/>
      <c r="DN934" s="15"/>
      <c r="DO934" s="15"/>
      <c r="DP934" s="15"/>
      <c r="DQ934" s="15"/>
    </row>
    <row r="935" customFormat="false" ht="13.2" hidden="false" customHeight="false" outlineLevel="0" collapsed="false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5"/>
      <c r="CQ935" s="15"/>
      <c r="CR935" s="15"/>
      <c r="CS935" s="15"/>
      <c r="CT935" s="15"/>
      <c r="CU935" s="15"/>
      <c r="CV935" s="15"/>
      <c r="CW935" s="15"/>
      <c r="CX935" s="15"/>
      <c r="CY935" s="15"/>
      <c r="CZ935" s="15"/>
      <c r="DA935" s="15"/>
      <c r="DB935" s="15"/>
      <c r="DC935" s="15"/>
      <c r="DD935" s="15"/>
      <c r="DE935" s="15"/>
      <c r="DF935" s="15"/>
      <c r="DG935" s="15"/>
      <c r="DH935" s="15"/>
      <c r="DI935" s="15"/>
      <c r="DJ935" s="15"/>
      <c r="DK935" s="15"/>
      <c r="DL935" s="15"/>
      <c r="DM935" s="15"/>
      <c r="DN935" s="15"/>
      <c r="DO935" s="15"/>
      <c r="DP935" s="15"/>
      <c r="DQ935" s="15"/>
    </row>
    <row r="936" customFormat="false" ht="13.2" hidden="false" customHeight="false" outlineLevel="0" collapsed="false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R936" s="15"/>
      <c r="CS936" s="15"/>
      <c r="CT936" s="15"/>
      <c r="CU936" s="15"/>
      <c r="CV936" s="15"/>
      <c r="CW936" s="15"/>
      <c r="CX936" s="15"/>
      <c r="CY936" s="15"/>
      <c r="CZ936" s="15"/>
      <c r="DA936" s="15"/>
      <c r="DB936" s="15"/>
      <c r="DC936" s="15"/>
      <c r="DD936" s="15"/>
      <c r="DE936" s="15"/>
      <c r="DF936" s="15"/>
      <c r="DG936" s="15"/>
      <c r="DH936" s="15"/>
      <c r="DI936" s="15"/>
      <c r="DJ936" s="15"/>
      <c r="DK936" s="15"/>
      <c r="DL936" s="15"/>
      <c r="DM936" s="15"/>
      <c r="DN936" s="15"/>
      <c r="DO936" s="15"/>
      <c r="DP936" s="15"/>
      <c r="DQ936" s="15"/>
    </row>
    <row r="937" customFormat="false" ht="13.2" hidden="false" customHeight="false" outlineLevel="0" collapsed="false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R937" s="15"/>
      <c r="CS937" s="15"/>
      <c r="CT937" s="15"/>
      <c r="CU937" s="15"/>
      <c r="CV937" s="15"/>
      <c r="CW937" s="15"/>
      <c r="CX937" s="15"/>
      <c r="CY937" s="15"/>
      <c r="CZ937" s="15"/>
      <c r="DA937" s="15"/>
      <c r="DB937" s="15"/>
      <c r="DC937" s="15"/>
      <c r="DD937" s="15"/>
      <c r="DE937" s="15"/>
      <c r="DF937" s="15"/>
      <c r="DG937" s="15"/>
      <c r="DH937" s="15"/>
      <c r="DI937" s="15"/>
      <c r="DJ937" s="15"/>
      <c r="DK937" s="15"/>
      <c r="DL937" s="15"/>
      <c r="DM937" s="15"/>
      <c r="DN937" s="15"/>
      <c r="DO937" s="15"/>
      <c r="DP937" s="15"/>
      <c r="DQ937" s="15"/>
    </row>
    <row r="938" customFormat="false" ht="13.2" hidden="false" customHeight="false" outlineLevel="0" collapsed="false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5"/>
      <c r="CU938" s="15"/>
      <c r="CV938" s="15"/>
      <c r="CW938" s="15"/>
      <c r="CX938" s="15"/>
      <c r="CY938" s="15"/>
      <c r="CZ938" s="15"/>
      <c r="DA938" s="15"/>
      <c r="DB938" s="15"/>
      <c r="DC938" s="15"/>
      <c r="DD938" s="15"/>
      <c r="DE938" s="15"/>
      <c r="DF938" s="15"/>
      <c r="DG938" s="15"/>
      <c r="DH938" s="15"/>
      <c r="DI938" s="15"/>
      <c r="DJ938" s="15"/>
      <c r="DK938" s="15"/>
      <c r="DL938" s="15"/>
      <c r="DM938" s="15"/>
      <c r="DN938" s="15"/>
      <c r="DO938" s="15"/>
      <c r="DP938" s="15"/>
      <c r="DQ938" s="15"/>
    </row>
    <row r="939" customFormat="false" ht="13.2" hidden="false" customHeight="false" outlineLevel="0" collapsed="false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5"/>
      <c r="CY939" s="15"/>
      <c r="CZ939" s="15"/>
      <c r="DA939" s="15"/>
      <c r="DB939" s="15"/>
      <c r="DC939" s="15"/>
      <c r="DD939" s="15"/>
      <c r="DE939" s="15"/>
      <c r="DF939" s="15"/>
      <c r="DG939" s="15"/>
      <c r="DH939" s="15"/>
      <c r="DI939" s="15"/>
      <c r="DJ939" s="15"/>
      <c r="DK939" s="15"/>
      <c r="DL939" s="15"/>
      <c r="DM939" s="15"/>
      <c r="DN939" s="15"/>
      <c r="DO939" s="15"/>
      <c r="DP939" s="15"/>
      <c r="DQ939" s="15"/>
    </row>
    <row r="940" customFormat="false" ht="13.2" hidden="false" customHeight="false" outlineLevel="0" collapsed="false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R940" s="15"/>
      <c r="CS940" s="15"/>
      <c r="CT940" s="15"/>
      <c r="CU940" s="15"/>
      <c r="CV940" s="15"/>
      <c r="CW940" s="15"/>
      <c r="CX940" s="15"/>
      <c r="CY940" s="15"/>
      <c r="CZ940" s="15"/>
      <c r="DA940" s="15"/>
      <c r="DB940" s="15"/>
      <c r="DC940" s="15"/>
      <c r="DD940" s="15"/>
      <c r="DE940" s="15"/>
      <c r="DF940" s="15"/>
      <c r="DG940" s="15"/>
      <c r="DH940" s="15"/>
      <c r="DI940" s="15"/>
      <c r="DJ940" s="15"/>
      <c r="DK940" s="15"/>
      <c r="DL940" s="15"/>
      <c r="DM940" s="15"/>
      <c r="DN940" s="15"/>
      <c r="DO940" s="15"/>
      <c r="DP940" s="15"/>
      <c r="DQ940" s="15"/>
    </row>
    <row r="941" customFormat="false" ht="13.2" hidden="false" customHeight="false" outlineLevel="0" collapsed="false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R941" s="15"/>
      <c r="CS941" s="15"/>
      <c r="CT941" s="15"/>
      <c r="CU941" s="15"/>
      <c r="CV941" s="15"/>
      <c r="CW941" s="15"/>
      <c r="CX941" s="15"/>
      <c r="CY941" s="15"/>
      <c r="CZ941" s="15"/>
      <c r="DA941" s="15"/>
      <c r="DB941" s="15"/>
      <c r="DC941" s="15"/>
      <c r="DD941" s="15"/>
      <c r="DE941" s="15"/>
      <c r="DF941" s="15"/>
      <c r="DG941" s="15"/>
      <c r="DH941" s="15"/>
      <c r="DI941" s="15"/>
      <c r="DJ941" s="15"/>
      <c r="DK941" s="15"/>
      <c r="DL941" s="15"/>
      <c r="DM941" s="15"/>
      <c r="DN941" s="15"/>
      <c r="DO941" s="15"/>
      <c r="DP941" s="15"/>
      <c r="DQ941" s="15"/>
    </row>
    <row r="942" customFormat="false" ht="13.2" hidden="false" customHeight="false" outlineLevel="0" collapsed="false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R942" s="15"/>
      <c r="CS942" s="15"/>
      <c r="CT942" s="15"/>
      <c r="CU942" s="15"/>
      <c r="CV942" s="15"/>
      <c r="CW942" s="15"/>
      <c r="CX942" s="15"/>
      <c r="CY942" s="15"/>
      <c r="CZ942" s="15"/>
      <c r="DA942" s="15"/>
      <c r="DB942" s="15"/>
      <c r="DC942" s="15"/>
      <c r="DD942" s="15"/>
      <c r="DE942" s="15"/>
      <c r="DF942" s="15"/>
      <c r="DG942" s="15"/>
      <c r="DH942" s="15"/>
      <c r="DI942" s="15"/>
      <c r="DJ942" s="15"/>
      <c r="DK942" s="15"/>
      <c r="DL942" s="15"/>
      <c r="DM942" s="15"/>
      <c r="DN942" s="15"/>
      <c r="DO942" s="15"/>
      <c r="DP942" s="15"/>
      <c r="DQ942" s="15"/>
    </row>
    <row r="943" customFormat="false" ht="13.2" hidden="false" customHeight="false" outlineLevel="0" collapsed="false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5"/>
      <c r="CS943" s="15"/>
      <c r="CT943" s="15"/>
      <c r="CU943" s="15"/>
      <c r="CV943" s="15"/>
      <c r="CW943" s="15"/>
      <c r="CX943" s="15"/>
      <c r="CY943" s="15"/>
      <c r="CZ943" s="15"/>
      <c r="DA943" s="15"/>
      <c r="DB943" s="15"/>
      <c r="DC943" s="15"/>
      <c r="DD943" s="15"/>
      <c r="DE943" s="15"/>
      <c r="DF943" s="15"/>
      <c r="DG943" s="15"/>
      <c r="DH943" s="15"/>
      <c r="DI943" s="15"/>
      <c r="DJ943" s="15"/>
      <c r="DK943" s="15"/>
      <c r="DL943" s="15"/>
      <c r="DM943" s="15"/>
      <c r="DN943" s="15"/>
      <c r="DO943" s="15"/>
      <c r="DP943" s="15"/>
      <c r="DQ943" s="15"/>
    </row>
    <row r="944" customFormat="false" ht="13.2" hidden="false" customHeight="false" outlineLevel="0" collapsed="false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R944" s="15"/>
      <c r="CS944" s="15"/>
      <c r="CT944" s="15"/>
      <c r="CU944" s="15"/>
      <c r="CV944" s="15"/>
      <c r="CW944" s="15"/>
      <c r="CX944" s="15"/>
      <c r="CY944" s="15"/>
      <c r="CZ944" s="15"/>
      <c r="DA944" s="15"/>
      <c r="DB944" s="15"/>
      <c r="DC944" s="15"/>
      <c r="DD944" s="15"/>
      <c r="DE944" s="15"/>
      <c r="DF944" s="15"/>
      <c r="DG944" s="15"/>
      <c r="DH944" s="15"/>
      <c r="DI944" s="15"/>
      <c r="DJ944" s="15"/>
      <c r="DK944" s="15"/>
      <c r="DL944" s="15"/>
      <c r="DM944" s="15"/>
      <c r="DN944" s="15"/>
      <c r="DO944" s="15"/>
      <c r="DP944" s="15"/>
      <c r="DQ944" s="15"/>
    </row>
    <row r="945" customFormat="false" ht="13.2" hidden="false" customHeight="false" outlineLevel="0" collapsed="false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5"/>
      <c r="CQ945" s="15"/>
      <c r="CR945" s="15"/>
      <c r="CS945" s="15"/>
      <c r="CT945" s="15"/>
      <c r="CU945" s="15"/>
      <c r="CV945" s="15"/>
      <c r="CW945" s="15"/>
      <c r="CX945" s="15"/>
      <c r="CY945" s="15"/>
      <c r="CZ945" s="15"/>
      <c r="DA945" s="15"/>
      <c r="DB945" s="15"/>
      <c r="DC945" s="15"/>
      <c r="DD945" s="15"/>
      <c r="DE945" s="15"/>
      <c r="DF945" s="15"/>
      <c r="DG945" s="15"/>
      <c r="DH945" s="15"/>
      <c r="DI945" s="15"/>
      <c r="DJ945" s="15"/>
      <c r="DK945" s="15"/>
      <c r="DL945" s="15"/>
      <c r="DM945" s="15"/>
      <c r="DN945" s="15"/>
      <c r="DO945" s="15"/>
      <c r="DP945" s="15"/>
      <c r="DQ945" s="15"/>
    </row>
    <row r="946" customFormat="false" ht="13.2" hidden="false" customHeight="false" outlineLevel="0" collapsed="false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5"/>
      <c r="CQ946" s="15"/>
      <c r="CR946" s="15"/>
      <c r="CS946" s="15"/>
      <c r="CT946" s="15"/>
      <c r="CU946" s="15"/>
      <c r="CV946" s="15"/>
      <c r="CW946" s="15"/>
      <c r="CX946" s="15"/>
      <c r="CY946" s="15"/>
      <c r="CZ946" s="15"/>
      <c r="DA946" s="15"/>
      <c r="DB946" s="15"/>
      <c r="DC946" s="15"/>
      <c r="DD946" s="15"/>
      <c r="DE946" s="15"/>
      <c r="DF946" s="15"/>
      <c r="DG946" s="15"/>
      <c r="DH946" s="15"/>
      <c r="DI946" s="15"/>
      <c r="DJ946" s="15"/>
      <c r="DK946" s="15"/>
      <c r="DL946" s="15"/>
      <c r="DM946" s="15"/>
      <c r="DN946" s="15"/>
      <c r="DO946" s="15"/>
      <c r="DP946" s="15"/>
      <c r="DQ946" s="15"/>
    </row>
    <row r="947" customFormat="false" ht="13.2" hidden="false" customHeight="false" outlineLevel="0" collapsed="false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5"/>
      <c r="CQ947" s="15"/>
      <c r="CR947" s="15"/>
      <c r="CS947" s="15"/>
      <c r="CT947" s="15"/>
      <c r="CU947" s="15"/>
      <c r="CV947" s="15"/>
      <c r="CW947" s="15"/>
      <c r="CX947" s="15"/>
      <c r="CY947" s="15"/>
      <c r="CZ947" s="15"/>
      <c r="DA947" s="15"/>
      <c r="DB947" s="15"/>
      <c r="DC947" s="15"/>
      <c r="DD947" s="15"/>
      <c r="DE947" s="15"/>
      <c r="DF947" s="15"/>
      <c r="DG947" s="15"/>
      <c r="DH947" s="15"/>
      <c r="DI947" s="15"/>
      <c r="DJ947" s="15"/>
      <c r="DK947" s="15"/>
      <c r="DL947" s="15"/>
      <c r="DM947" s="15"/>
      <c r="DN947" s="15"/>
      <c r="DO947" s="15"/>
      <c r="DP947" s="15"/>
      <c r="DQ947" s="15"/>
    </row>
    <row r="948" customFormat="false" ht="13.2" hidden="false" customHeight="false" outlineLevel="0" collapsed="false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5"/>
      <c r="CQ948" s="15"/>
      <c r="CR948" s="15"/>
      <c r="CS948" s="15"/>
      <c r="CT948" s="15"/>
      <c r="CU948" s="15"/>
      <c r="CV948" s="15"/>
      <c r="CW948" s="15"/>
      <c r="CX948" s="15"/>
      <c r="CY948" s="15"/>
      <c r="CZ948" s="15"/>
      <c r="DA948" s="15"/>
      <c r="DB948" s="15"/>
      <c r="DC948" s="15"/>
      <c r="DD948" s="15"/>
      <c r="DE948" s="15"/>
      <c r="DF948" s="15"/>
      <c r="DG948" s="15"/>
      <c r="DH948" s="15"/>
      <c r="DI948" s="15"/>
      <c r="DJ948" s="15"/>
      <c r="DK948" s="15"/>
      <c r="DL948" s="15"/>
      <c r="DM948" s="15"/>
      <c r="DN948" s="15"/>
      <c r="DO948" s="15"/>
      <c r="DP948" s="15"/>
      <c r="DQ948" s="15"/>
    </row>
    <row r="949" customFormat="false" ht="13.2" hidden="false" customHeight="false" outlineLevel="0" collapsed="false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5"/>
      <c r="CQ949" s="15"/>
      <c r="CR949" s="15"/>
      <c r="CS949" s="15"/>
      <c r="CT949" s="15"/>
      <c r="CU949" s="15"/>
      <c r="CV949" s="15"/>
      <c r="CW949" s="15"/>
      <c r="CX949" s="15"/>
      <c r="CY949" s="15"/>
      <c r="CZ949" s="15"/>
      <c r="DA949" s="15"/>
      <c r="DB949" s="15"/>
      <c r="DC949" s="15"/>
      <c r="DD949" s="15"/>
      <c r="DE949" s="15"/>
      <c r="DF949" s="15"/>
      <c r="DG949" s="15"/>
      <c r="DH949" s="15"/>
      <c r="DI949" s="15"/>
      <c r="DJ949" s="15"/>
      <c r="DK949" s="15"/>
      <c r="DL949" s="15"/>
      <c r="DM949" s="15"/>
      <c r="DN949" s="15"/>
      <c r="DO949" s="15"/>
      <c r="DP949" s="15"/>
      <c r="DQ949" s="15"/>
    </row>
    <row r="950" customFormat="false" ht="13.2" hidden="false" customHeight="false" outlineLevel="0" collapsed="false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R950" s="15"/>
      <c r="CS950" s="15"/>
      <c r="CT950" s="15"/>
      <c r="CU950" s="15"/>
      <c r="CV950" s="15"/>
      <c r="CW950" s="15"/>
      <c r="CX950" s="15"/>
      <c r="CY950" s="15"/>
      <c r="CZ950" s="15"/>
      <c r="DA950" s="15"/>
      <c r="DB950" s="15"/>
      <c r="DC950" s="15"/>
      <c r="DD950" s="15"/>
      <c r="DE950" s="15"/>
      <c r="DF950" s="15"/>
      <c r="DG950" s="15"/>
      <c r="DH950" s="15"/>
      <c r="DI950" s="15"/>
      <c r="DJ950" s="15"/>
      <c r="DK950" s="15"/>
      <c r="DL950" s="15"/>
      <c r="DM950" s="15"/>
      <c r="DN950" s="15"/>
      <c r="DO950" s="15"/>
      <c r="DP950" s="15"/>
      <c r="DQ950" s="15"/>
    </row>
    <row r="951" customFormat="false" ht="13.2" hidden="false" customHeight="false" outlineLevel="0" collapsed="false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5"/>
      <c r="CQ951" s="15"/>
      <c r="CR951" s="15"/>
      <c r="CS951" s="15"/>
      <c r="CT951" s="15"/>
      <c r="CU951" s="15"/>
      <c r="CV951" s="15"/>
      <c r="CW951" s="15"/>
      <c r="CX951" s="15"/>
      <c r="CY951" s="15"/>
      <c r="CZ951" s="15"/>
      <c r="DA951" s="15"/>
      <c r="DB951" s="15"/>
      <c r="DC951" s="15"/>
      <c r="DD951" s="15"/>
      <c r="DE951" s="15"/>
      <c r="DF951" s="15"/>
      <c r="DG951" s="15"/>
      <c r="DH951" s="15"/>
      <c r="DI951" s="15"/>
      <c r="DJ951" s="15"/>
      <c r="DK951" s="15"/>
      <c r="DL951" s="15"/>
      <c r="DM951" s="15"/>
      <c r="DN951" s="15"/>
      <c r="DO951" s="15"/>
      <c r="DP951" s="15"/>
      <c r="DQ951" s="15"/>
    </row>
    <row r="952" customFormat="false" ht="13.2" hidden="false" customHeight="false" outlineLevel="0" collapsed="false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5"/>
      <c r="CQ952" s="15"/>
      <c r="CR952" s="15"/>
      <c r="CS952" s="15"/>
      <c r="CT952" s="15"/>
      <c r="CU952" s="15"/>
      <c r="CV952" s="15"/>
      <c r="CW952" s="15"/>
      <c r="CX952" s="15"/>
      <c r="CY952" s="15"/>
      <c r="CZ952" s="15"/>
      <c r="DA952" s="15"/>
      <c r="DB952" s="15"/>
      <c r="DC952" s="15"/>
      <c r="DD952" s="15"/>
      <c r="DE952" s="15"/>
      <c r="DF952" s="15"/>
      <c r="DG952" s="15"/>
      <c r="DH952" s="15"/>
      <c r="DI952" s="15"/>
      <c r="DJ952" s="15"/>
      <c r="DK952" s="15"/>
      <c r="DL952" s="15"/>
      <c r="DM952" s="15"/>
      <c r="DN952" s="15"/>
      <c r="DO952" s="15"/>
      <c r="DP952" s="15"/>
      <c r="DQ952" s="15"/>
    </row>
    <row r="953" customFormat="false" ht="13.2" hidden="false" customHeight="false" outlineLevel="0" collapsed="false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5"/>
      <c r="CU953" s="15"/>
      <c r="CV953" s="15"/>
      <c r="CW953" s="15"/>
      <c r="CX953" s="15"/>
      <c r="CY953" s="15"/>
      <c r="CZ953" s="15"/>
      <c r="DA953" s="15"/>
      <c r="DB953" s="15"/>
      <c r="DC953" s="15"/>
      <c r="DD953" s="15"/>
      <c r="DE953" s="15"/>
      <c r="DF953" s="15"/>
      <c r="DG953" s="15"/>
      <c r="DH953" s="15"/>
      <c r="DI953" s="15"/>
      <c r="DJ953" s="15"/>
      <c r="DK953" s="15"/>
      <c r="DL953" s="15"/>
      <c r="DM953" s="15"/>
      <c r="DN953" s="15"/>
      <c r="DO953" s="15"/>
      <c r="DP953" s="15"/>
      <c r="DQ953" s="15"/>
    </row>
    <row r="954" customFormat="false" ht="13.2" hidden="false" customHeight="false" outlineLevel="0" collapsed="false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5"/>
      <c r="CS954" s="15"/>
      <c r="CT954" s="15"/>
      <c r="CU954" s="15"/>
      <c r="CV954" s="15"/>
      <c r="CW954" s="15"/>
      <c r="CX954" s="15"/>
      <c r="CY954" s="15"/>
      <c r="CZ954" s="15"/>
      <c r="DA954" s="15"/>
      <c r="DB954" s="15"/>
      <c r="DC954" s="15"/>
      <c r="DD954" s="15"/>
      <c r="DE954" s="15"/>
      <c r="DF954" s="15"/>
      <c r="DG954" s="15"/>
      <c r="DH954" s="15"/>
      <c r="DI954" s="15"/>
      <c r="DJ954" s="15"/>
      <c r="DK954" s="15"/>
      <c r="DL954" s="15"/>
      <c r="DM954" s="15"/>
      <c r="DN954" s="15"/>
      <c r="DO954" s="15"/>
      <c r="DP954" s="15"/>
      <c r="DQ954" s="15"/>
    </row>
    <row r="955" customFormat="false" ht="13.2" hidden="false" customHeight="false" outlineLevel="0" collapsed="false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R955" s="15"/>
      <c r="CS955" s="15"/>
      <c r="CT955" s="15"/>
      <c r="CU955" s="15"/>
      <c r="CV955" s="15"/>
      <c r="CW955" s="15"/>
      <c r="CX955" s="15"/>
      <c r="CY955" s="15"/>
      <c r="CZ955" s="15"/>
      <c r="DA955" s="15"/>
      <c r="DB955" s="15"/>
      <c r="DC955" s="15"/>
      <c r="DD955" s="15"/>
      <c r="DE955" s="15"/>
      <c r="DF955" s="15"/>
      <c r="DG955" s="15"/>
      <c r="DH955" s="15"/>
      <c r="DI955" s="15"/>
      <c r="DJ955" s="15"/>
      <c r="DK955" s="15"/>
      <c r="DL955" s="15"/>
      <c r="DM955" s="15"/>
      <c r="DN955" s="15"/>
      <c r="DO955" s="15"/>
      <c r="DP955" s="15"/>
      <c r="DQ955" s="15"/>
    </row>
    <row r="956" customFormat="false" ht="13.2" hidden="false" customHeight="false" outlineLevel="0" collapsed="false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5"/>
      <c r="CS956" s="15"/>
      <c r="CT956" s="15"/>
      <c r="CU956" s="15"/>
      <c r="CV956" s="15"/>
      <c r="CW956" s="15"/>
      <c r="CX956" s="15"/>
      <c r="CY956" s="15"/>
      <c r="CZ956" s="15"/>
      <c r="DA956" s="15"/>
      <c r="DB956" s="15"/>
      <c r="DC956" s="15"/>
      <c r="DD956" s="15"/>
      <c r="DE956" s="15"/>
      <c r="DF956" s="15"/>
      <c r="DG956" s="15"/>
      <c r="DH956" s="15"/>
      <c r="DI956" s="15"/>
      <c r="DJ956" s="15"/>
      <c r="DK956" s="15"/>
      <c r="DL956" s="15"/>
      <c r="DM956" s="15"/>
      <c r="DN956" s="15"/>
      <c r="DO956" s="15"/>
      <c r="DP956" s="15"/>
      <c r="DQ956" s="15"/>
    </row>
    <row r="957" customFormat="false" ht="13.2" hidden="false" customHeight="false" outlineLevel="0" collapsed="false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5"/>
      <c r="CQ957" s="15"/>
      <c r="CR957" s="15"/>
      <c r="CS957" s="15"/>
      <c r="CT957" s="15"/>
      <c r="CU957" s="15"/>
      <c r="CV957" s="15"/>
      <c r="CW957" s="15"/>
      <c r="CX957" s="15"/>
      <c r="CY957" s="15"/>
      <c r="CZ957" s="15"/>
      <c r="DA957" s="15"/>
      <c r="DB957" s="15"/>
      <c r="DC957" s="15"/>
      <c r="DD957" s="15"/>
      <c r="DE957" s="15"/>
      <c r="DF957" s="15"/>
      <c r="DG957" s="15"/>
      <c r="DH957" s="15"/>
      <c r="DI957" s="15"/>
      <c r="DJ957" s="15"/>
      <c r="DK957" s="15"/>
      <c r="DL957" s="15"/>
      <c r="DM957" s="15"/>
      <c r="DN957" s="15"/>
      <c r="DO957" s="15"/>
      <c r="DP957" s="15"/>
      <c r="DQ957" s="15"/>
    </row>
    <row r="958" customFormat="false" ht="13.2" hidden="false" customHeight="false" outlineLevel="0" collapsed="false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5"/>
      <c r="CQ958" s="15"/>
      <c r="CR958" s="15"/>
      <c r="CS958" s="15"/>
      <c r="CT958" s="15"/>
      <c r="CU958" s="15"/>
      <c r="CV958" s="15"/>
      <c r="CW958" s="15"/>
      <c r="CX958" s="15"/>
      <c r="CY958" s="15"/>
      <c r="CZ958" s="15"/>
      <c r="DA958" s="15"/>
      <c r="DB958" s="15"/>
      <c r="DC958" s="15"/>
      <c r="DD958" s="15"/>
      <c r="DE958" s="15"/>
      <c r="DF958" s="15"/>
      <c r="DG958" s="15"/>
      <c r="DH958" s="15"/>
      <c r="DI958" s="15"/>
      <c r="DJ958" s="15"/>
      <c r="DK958" s="15"/>
      <c r="DL958" s="15"/>
      <c r="DM958" s="15"/>
      <c r="DN958" s="15"/>
      <c r="DO958" s="15"/>
      <c r="DP958" s="15"/>
      <c r="DQ958" s="15"/>
    </row>
    <row r="959" customFormat="false" ht="13.2" hidden="false" customHeight="false" outlineLevel="0" collapsed="false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5"/>
      <c r="CU959" s="15"/>
      <c r="CV959" s="15"/>
      <c r="CW959" s="15"/>
      <c r="CX959" s="15"/>
      <c r="CY959" s="15"/>
      <c r="CZ959" s="15"/>
      <c r="DA959" s="15"/>
      <c r="DB959" s="15"/>
      <c r="DC959" s="15"/>
      <c r="DD959" s="15"/>
      <c r="DE959" s="15"/>
      <c r="DF959" s="15"/>
      <c r="DG959" s="15"/>
      <c r="DH959" s="15"/>
      <c r="DI959" s="15"/>
      <c r="DJ959" s="15"/>
      <c r="DK959" s="15"/>
      <c r="DL959" s="15"/>
      <c r="DM959" s="15"/>
      <c r="DN959" s="15"/>
      <c r="DO959" s="15"/>
      <c r="DP959" s="15"/>
      <c r="DQ959" s="15"/>
    </row>
    <row r="960" customFormat="false" ht="13.2" hidden="false" customHeight="false" outlineLevel="0" collapsed="false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5"/>
      <c r="CS960" s="15"/>
      <c r="CT960" s="15"/>
      <c r="CU960" s="15"/>
      <c r="CV960" s="15"/>
      <c r="CW960" s="15"/>
      <c r="CX960" s="15"/>
      <c r="CY960" s="15"/>
      <c r="CZ960" s="15"/>
      <c r="DA960" s="15"/>
      <c r="DB960" s="15"/>
      <c r="DC960" s="15"/>
      <c r="DD960" s="15"/>
      <c r="DE960" s="15"/>
      <c r="DF960" s="15"/>
      <c r="DG960" s="15"/>
      <c r="DH960" s="15"/>
      <c r="DI960" s="15"/>
      <c r="DJ960" s="15"/>
      <c r="DK960" s="15"/>
      <c r="DL960" s="15"/>
      <c r="DM960" s="15"/>
      <c r="DN960" s="15"/>
      <c r="DO960" s="15"/>
      <c r="DP960" s="15"/>
      <c r="DQ960" s="15"/>
    </row>
    <row r="961" customFormat="false" ht="13.2" hidden="false" customHeight="false" outlineLevel="0" collapsed="false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5"/>
      <c r="CS961" s="15"/>
      <c r="CT961" s="15"/>
      <c r="CU961" s="15"/>
      <c r="CV961" s="15"/>
      <c r="CW961" s="15"/>
      <c r="CX961" s="15"/>
      <c r="CY961" s="15"/>
      <c r="CZ961" s="15"/>
      <c r="DA961" s="15"/>
      <c r="DB961" s="15"/>
      <c r="DC961" s="15"/>
      <c r="DD961" s="15"/>
      <c r="DE961" s="15"/>
      <c r="DF961" s="15"/>
      <c r="DG961" s="15"/>
      <c r="DH961" s="15"/>
      <c r="DI961" s="15"/>
      <c r="DJ961" s="15"/>
      <c r="DK961" s="15"/>
      <c r="DL961" s="15"/>
      <c r="DM961" s="15"/>
      <c r="DN961" s="15"/>
      <c r="DO961" s="15"/>
      <c r="DP961" s="15"/>
      <c r="DQ961" s="15"/>
    </row>
    <row r="962" customFormat="false" ht="13.2" hidden="false" customHeight="false" outlineLevel="0" collapsed="false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5"/>
      <c r="CY962" s="15"/>
      <c r="CZ962" s="15"/>
      <c r="DA962" s="15"/>
      <c r="DB962" s="15"/>
      <c r="DC962" s="15"/>
      <c r="DD962" s="15"/>
      <c r="DE962" s="15"/>
      <c r="DF962" s="15"/>
      <c r="DG962" s="15"/>
      <c r="DH962" s="15"/>
      <c r="DI962" s="15"/>
      <c r="DJ962" s="15"/>
      <c r="DK962" s="15"/>
      <c r="DL962" s="15"/>
      <c r="DM962" s="15"/>
      <c r="DN962" s="15"/>
      <c r="DO962" s="15"/>
      <c r="DP962" s="15"/>
      <c r="DQ962" s="15"/>
    </row>
    <row r="963" customFormat="false" ht="13.2" hidden="false" customHeight="false" outlineLevel="0" collapsed="false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R963" s="15"/>
      <c r="CS963" s="15"/>
      <c r="CT963" s="15"/>
      <c r="CU963" s="15"/>
      <c r="CV963" s="15"/>
      <c r="CW963" s="15"/>
      <c r="CX963" s="15"/>
      <c r="CY963" s="15"/>
      <c r="CZ963" s="15"/>
      <c r="DA963" s="15"/>
      <c r="DB963" s="15"/>
      <c r="DC963" s="15"/>
      <c r="DD963" s="15"/>
      <c r="DE963" s="15"/>
      <c r="DF963" s="15"/>
      <c r="DG963" s="15"/>
      <c r="DH963" s="15"/>
      <c r="DI963" s="15"/>
      <c r="DJ963" s="15"/>
      <c r="DK963" s="15"/>
      <c r="DL963" s="15"/>
      <c r="DM963" s="15"/>
      <c r="DN963" s="15"/>
      <c r="DO963" s="15"/>
      <c r="DP963" s="15"/>
      <c r="DQ963" s="15"/>
    </row>
    <row r="964" customFormat="false" ht="13.2" hidden="false" customHeight="false" outlineLevel="0" collapsed="false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R964" s="15"/>
      <c r="CS964" s="15"/>
      <c r="CT964" s="15"/>
      <c r="CU964" s="15"/>
      <c r="CV964" s="15"/>
      <c r="CW964" s="15"/>
      <c r="CX964" s="15"/>
      <c r="CY964" s="15"/>
      <c r="CZ964" s="15"/>
      <c r="DA964" s="15"/>
      <c r="DB964" s="15"/>
      <c r="DC964" s="15"/>
      <c r="DD964" s="15"/>
      <c r="DE964" s="15"/>
      <c r="DF964" s="15"/>
      <c r="DG964" s="15"/>
      <c r="DH964" s="15"/>
      <c r="DI964" s="15"/>
      <c r="DJ964" s="15"/>
      <c r="DK964" s="15"/>
      <c r="DL964" s="15"/>
      <c r="DM964" s="15"/>
      <c r="DN964" s="15"/>
      <c r="DO964" s="15"/>
      <c r="DP964" s="15"/>
      <c r="DQ964" s="15"/>
    </row>
    <row r="965" customFormat="false" ht="13.2" hidden="false" customHeight="false" outlineLevel="0" collapsed="false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5"/>
      <c r="CU965" s="15"/>
      <c r="CV965" s="15"/>
      <c r="CW965" s="15"/>
      <c r="CX965" s="15"/>
      <c r="CY965" s="15"/>
      <c r="CZ965" s="15"/>
      <c r="DA965" s="15"/>
      <c r="DB965" s="15"/>
      <c r="DC965" s="15"/>
      <c r="DD965" s="15"/>
      <c r="DE965" s="15"/>
      <c r="DF965" s="15"/>
      <c r="DG965" s="15"/>
      <c r="DH965" s="15"/>
      <c r="DI965" s="15"/>
      <c r="DJ965" s="15"/>
      <c r="DK965" s="15"/>
      <c r="DL965" s="15"/>
      <c r="DM965" s="15"/>
      <c r="DN965" s="15"/>
      <c r="DO965" s="15"/>
      <c r="DP965" s="15"/>
      <c r="DQ965" s="15"/>
    </row>
    <row r="966" customFormat="false" ht="13.2" hidden="false" customHeight="false" outlineLevel="0" collapsed="false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5"/>
      <c r="CY966" s="15"/>
      <c r="CZ966" s="15"/>
      <c r="DA966" s="15"/>
      <c r="DB966" s="15"/>
      <c r="DC966" s="15"/>
      <c r="DD966" s="15"/>
      <c r="DE966" s="15"/>
      <c r="DF966" s="15"/>
      <c r="DG966" s="15"/>
      <c r="DH966" s="15"/>
      <c r="DI966" s="15"/>
      <c r="DJ966" s="15"/>
      <c r="DK966" s="15"/>
      <c r="DL966" s="15"/>
      <c r="DM966" s="15"/>
      <c r="DN966" s="15"/>
      <c r="DO966" s="15"/>
      <c r="DP966" s="15"/>
      <c r="DQ966" s="15"/>
    </row>
    <row r="967" customFormat="false" ht="13.2" hidden="false" customHeight="false" outlineLevel="0" collapsed="false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5"/>
      <c r="CU967" s="15"/>
      <c r="CV967" s="15"/>
      <c r="CW967" s="15"/>
      <c r="CX967" s="15"/>
      <c r="CY967" s="15"/>
      <c r="CZ967" s="15"/>
      <c r="DA967" s="15"/>
      <c r="DB967" s="15"/>
      <c r="DC967" s="15"/>
      <c r="DD967" s="15"/>
      <c r="DE967" s="15"/>
      <c r="DF967" s="15"/>
      <c r="DG967" s="15"/>
      <c r="DH967" s="15"/>
      <c r="DI967" s="15"/>
      <c r="DJ967" s="15"/>
      <c r="DK967" s="15"/>
      <c r="DL967" s="15"/>
      <c r="DM967" s="15"/>
      <c r="DN967" s="15"/>
      <c r="DO967" s="15"/>
      <c r="DP967" s="15"/>
      <c r="DQ967" s="15"/>
    </row>
    <row r="968" customFormat="false" ht="13.2" hidden="false" customHeight="false" outlineLevel="0" collapsed="false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5"/>
      <c r="CS968" s="15"/>
      <c r="CT968" s="15"/>
      <c r="CU968" s="15"/>
      <c r="CV968" s="15"/>
      <c r="CW968" s="15"/>
      <c r="CX968" s="15"/>
      <c r="CY968" s="15"/>
      <c r="CZ968" s="15"/>
      <c r="DA968" s="15"/>
      <c r="DB968" s="15"/>
      <c r="DC968" s="15"/>
      <c r="DD968" s="15"/>
      <c r="DE968" s="15"/>
      <c r="DF968" s="15"/>
      <c r="DG968" s="15"/>
      <c r="DH968" s="15"/>
      <c r="DI968" s="15"/>
      <c r="DJ968" s="15"/>
      <c r="DK968" s="15"/>
      <c r="DL968" s="15"/>
      <c r="DM968" s="15"/>
      <c r="DN968" s="15"/>
      <c r="DO968" s="15"/>
      <c r="DP968" s="15"/>
      <c r="DQ968" s="15"/>
    </row>
    <row r="969" customFormat="false" ht="13.2" hidden="false" customHeight="false" outlineLevel="0" collapsed="false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R969" s="15"/>
      <c r="CS969" s="15"/>
      <c r="CT969" s="15"/>
      <c r="CU969" s="15"/>
      <c r="CV969" s="15"/>
      <c r="CW969" s="15"/>
      <c r="CX969" s="15"/>
      <c r="CY969" s="15"/>
      <c r="CZ969" s="15"/>
      <c r="DA969" s="15"/>
      <c r="DB969" s="15"/>
      <c r="DC969" s="15"/>
      <c r="DD969" s="15"/>
      <c r="DE969" s="15"/>
      <c r="DF969" s="15"/>
      <c r="DG969" s="15"/>
      <c r="DH969" s="15"/>
      <c r="DI969" s="15"/>
      <c r="DJ969" s="15"/>
      <c r="DK969" s="15"/>
      <c r="DL969" s="15"/>
      <c r="DM969" s="15"/>
      <c r="DN969" s="15"/>
      <c r="DO969" s="15"/>
      <c r="DP969" s="15"/>
      <c r="DQ969" s="15"/>
    </row>
    <row r="970" customFormat="false" ht="13.2" hidden="false" customHeight="false" outlineLevel="0" collapsed="false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R970" s="15"/>
      <c r="CS970" s="15"/>
      <c r="CT970" s="15"/>
      <c r="CU970" s="15"/>
      <c r="CV970" s="15"/>
      <c r="CW970" s="15"/>
      <c r="CX970" s="15"/>
      <c r="CY970" s="15"/>
      <c r="CZ970" s="15"/>
      <c r="DA970" s="15"/>
      <c r="DB970" s="15"/>
      <c r="DC970" s="15"/>
      <c r="DD970" s="15"/>
      <c r="DE970" s="15"/>
      <c r="DF970" s="15"/>
      <c r="DG970" s="15"/>
      <c r="DH970" s="15"/>
      <c r="DI970" s="15"/>
      <c r="DJ970" s="15"/>
      <c r="DK970" s="15"/>
      <c r="DL970" s="15"/>
      <c r="DM970" s="15"/>
      <c r="DN970" s="15"/>
      <c r="DO970" s="15"/>
      <c r="DP970" s="15"/>
      <c r="DQ970" s="15"/>
    </row>
    <row r="971" customFormat="false" ht="13.2" hidden="false" customHeight="false" outlineLevel="0" collapsed="false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5"/>
      <c r="CS971" s="15"/>
      <c r="CT971" s="15"/>
      <c r="CU971" s="15"/>
      <c r="CV971" s="15"/>
      <c r="CW971" s="15"/>
      <c r="CX971" s="15"/>
      <c r="CY971" s="15"/>
      <c r="CZ971" s="15"/>
      <c r="DA971" s="15"/>
      <c r="DB971" s="15"/>
      <c r="DC971" s="15"/>
      <c r="DD971" s="15"/>
      <c r="DE971" s="15"/>
      <c r="DF971" s="15"/>
      <c r="DG971" s="15"/>
      <c r="DH971" s="15"/>
      <c r="DI971" s="15"/>
      <c r="DJ971" s="15"/>
      <c r="DK971" s="15"/>
      <c r="DL971" s="15"/>
      <c r="DM971" s="15"/>
      <c r="DN971" s="15"/>
      <c r="DO971" s="15"/>
      <c r="DP971" s="15"/>
      <c r="DQ971" s="15"/>
    </row>
    <row r="972" customFormat="false" ht="13.2" hidden="false" customHeight="false" outlineLevel="0" collapsed="false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R972" s="15"/>
      <c r="CS972" s="15"/>
      <c r="CT972" s="15"/>
      <c r="CU972" s="15"/>
      <c r="CV972" s="15"/>
      <c r="CW972" s="15"/>
      <c r="CX972" s="15"/>
      <c r="CY972" s="15"/>
      <c r="CZ972" s="15"/>
      <c r="DA972" s="15"/>
      <c r="DB972" s="15"/>
      <c r="DC972" s="15"/>
      <c r="DD972" s="15"/>
      <c r="DE972" s="15"/>
      <c r="DF972" s="15"/>
      <c r="DG972" s="15"/>
      <c r="DH972" s="15"/>
      <c r="DI972" s="15"/>
      <c r="DJ972" s="15"/>
      <c r="DK972" s="15"/>
      <c r="DL972" s="15"/>
      <c r="DM972" s="15"/>
      <c r="DN972" s="15"/>
      <c r="DO972" s="15"/>
      <c r="DP972" s="15"/>
      <c r="DQ972" s="15"/>
    </row>
    <row r="973" customFormat="false" ht="13.2" hidden="false" customHeight="false" outlineLevel="0" collapsed="false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5"/>
      <c r="CQ973" s="15"/>
      <c r="CR973" s="15"/>
      <c r="CS973" s="15"/>
      <c r="CT973" s="15"/>
      <c r="CU973" s="15"/>
      <c r="CV973" s="15"/>
      <c r="CW973" s="15"/>
      <c r="CX973" s="15"/>
      <c r="CY973" s="15"/>
      <c r="CZ973" s="15"/>
      <c r="DA973" s="15"/>
      <c r="DB973" s="15"/>
      <c r="DC973" s="15"/>
      <c r="DD973" s="15"/>
      <c r="DE973" s="15"/>
      <c r="DF973" s="15"/>
      <c r="DG973" s="15"/>
      <c r="DH973" s="15"/>
      <c r="DI973" s="15"/>
      <c r="DJ973" s="15"/>
      <c r="DK973" s="15"/>
      <c r="DL973" s="15"/>
      <c r="DM973" s="15"/>
      <c r="DN973" s="15"/>
      <c r="DO973" s="15"/>
      <c r="DP973" s="15"/>
      <c r="DQ973" s="15"/>
    </row>
    <row r="974" customFormat="false" ht="13.2" hidden="false" customHeight="false" outlineLevel="0" collapsed="false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R974" s="15"/>
      <c r="CS974" s="15"/>
      <c r="CT974" s="15"/>
      <c r="CU974" s="15"/>
      <c r="CV974" s="15"/>
      <c r="CW974" s="15"/>
      <c r="CX974" s="15"/>
      <c r="CY974" s="15"/>
      <c r="CZ974" s="15"/>
      <c r="DA974" s="15"/>
      <c r="DB974" s="15"/>
      <c r="DC974" s="15"/>
      <c r="DD974" s="15"/>
      <c r="DE974" s="15"/>
      <c r="DF974" s="15"/>
      <c r="DG974" s="15"/>
      <c r="DH974" s="15"/>
      <c r="DI974" s="15"/>
      <c r="DJ974" s="15"/>
      <c r="DK974" s="15"/>
      <c r="DL974" s="15"/>
      <c r="DM974" s="15"/>
      <c r="DN974" s="15"/>
      <c r="DO974" s="15"/>
      <c r="DP974" s="15"/>
      <c r="DQ974" s="15"/>
    </row>
    <row r="975" customFormat="false" ht="13.2" hidden="false" customHeight="false" outlineLevel="0" collapsed="false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R975" s="15"/>
      <c r="CS975" s="15"/>
      <c r="CT975" s="15"/>
      <c r="CU975" s="15"/>
      <c r="CV975" s="15"/>
      <c r="CW975" s="15"/>
      <c r="CX975" s="15"/>
      <c r="CY975" s="15"/>
      <c r="CZ975" s="15"/>
      <c r="DA975" s="15"/>
      <c r="DB975" s="15"/>
      <c r="DC975" s="15"/>
      <c r="DD975" s="15"/>
      <c r="DE975" s="15"/>
      <c r="DF975" s="15"/>
      <c r="DG975" s="15"/>
      <c r="DH975" s="15"/>
      <c r="DI975" s="15"/>
      <c r="DJ975" s="15"/>
      <c r="DK975" s="15"/>
      <c r="DL975" s="15"/>
      <c r="DM975" s="15"/>
      <c r="DN975" s="15"/>
      <c r="DO975" s="15"/>
      <c r="DP975" s="15"/>
      <c r="DQ975" s="15"/>
    </row>
    <row r="976" customFormat="false" ht="13.2" hidden="false" customHeight="false" outlineLevel="0" collapsed="false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5"/>
      <c r="CU976" s="15"/>
      <c r="CV976" s="15"/>
      <c r="CW976" s="15"/>
      <c r="CX976" s="15"/>
      <c r="CY976" s="15"/>
      <c r="CZ976" s="15"/>
      <c r="DA976" s="15"/>
      <c r="DB976" s="15"/>
      <c r="DC976" s="15"/>
      <c r="DD976" s="15"/>
      <c r="DE976" s="15"/>
      <c r="DF976" s="15"/>
      <c r="DG976" s="15"/>
      <c r="DH976" s="15"/>
      <c r="DI976" s="15"/>
      <c r="DJ976" s="15"/>
      <c r="DK976" s="15"/>
      <c r="DL976" s="15"/>
      <c r="DM976" s="15"/>
      <c r="DN976" s="15"/>
      <c r="DO976" s="15"/>
      <c r="DP976" s="15"/>
      <c r="DQ976" s="15"/>
    </row>
    <row r="977" customFormat="false" ht="13.2" hidden="false" customHeight="false" outlineLevel="0" collapsed="false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5"/>
      <c r="DA977" s="15"/>
      <c r="DB977" s="15"/>
      <c r="DC977" s="15"/>
      <c r="DD977" s="15"/>
      <c r="DE977" s="15"/>
      <c r="DF977" s="15"/>
      <c r="DG977" s="15"/>
      <c r="DH977" s="15"/>
      <c r="DI977" s="15"/>
      <c r="DJ977" s="15"/>
      <c r="DK977" s="15"/>
      <c r="DL977" s="15"/>
      <c r="DM977" s="15"/>
      <c r="DN977" s="15"/>
      <c r="DO977" s="15"/>
      <c r="DP977" s="15"/>
      <c r="DQ977" s="15"/>
    </row>
    <row r="978" customFormat="false" ht="13.2" hidden="false" customHeight="false" outlineLevel="0" collapsed="false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5"/>
      <c r="CU978" s="15"/>
      <c r="CV978" s="15"/>
      <c r="CW978" s="15"/>
      <c r="CX978" s="15"/>
      <c r="CY978" s="15"/>
      <c r="CZ978" s="15"/>
      <c r="DA978" s="15"/>
      <c r="DB978" s="15"/>
      <c r="DC978" s="15"/>
      <c r="DD978" s="15"/>
      <c r="DE978" s="15"/>
      <c r="DF978" s="15"/>
      <c r="DG978" s="15"/>
      <c r="DH978" s="15"/>
      <c r="DI978" s="15"/>
      <c r="DJ978" s="15"/>
      <c r="DK978" s="15"/>
      <c r="DL978" s="15"/>
      <c r="DM978" s="15"/>
      <c r="DN978" s="15"/>
      <c r="DO978" s="15"/>
      <c r="DP978" s="15"/>
      <c r="DQ978" s="15"/>
    </row>
    <row r="979" customFormat="false" ht="13.2" hidden="false" customHeight="false" outlineLevel="0" collapsed="false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5"/>
      <c r="CY979" s="15"/>
      <c r="CZ979" s="15"/>
      <c r="DA979" s="15"/>
      <c r="DB979" s="15"/>
      <c r="DC979" s="15"/>
      <c r="DD979" s="15"/>
      <c r="DE979" s="15"/>
      <c r="DF979" s="15"/>
      <c r="DG979" s="15"/>
      <c r="DH979" s="15"/>
      <c r="DI979" s="15"/>
      <c r="DJ979" s="15"/>
      <c r="DK979" s="15"/>
      <c r="DL979" s="15"/>
      <c r="DM979" s="15"/>
      <c r="DN979" s="15"/>
      <c r="DO979" s="15"/>
      <c r="DP979" s="15"/>
      <c r="DQ979" s="15"/>
    </row>
    <row r="980" customFormat="false" ht="13.2" hidden="false" customHeight="false" outlineLevel="0" collapsed="false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5"/>
      <c r="CS980" s="15"/>
      <c r="CT980" s="15"/>
      <c r="CU980" s="15"/>
      <c r="CV980" s="15"/>
      <c r="CW980" s="15"/>
      <c r="CX980" s="15"/>
      <c r="CY980" s="15"/>
      <c r="CZ980" s="15"/>
      <c r="DA980" s="15"/>
      <c r="DB980" s="15"/>
      <c r="DC980" s="15"/>
      <c r="DD980" s="15"/>
      <c r="DE980" s="15"/>
      <c r="DF980" s="15"/>
      <c r="DG980" s="15"/>
      <c r="DH980" s="15"/>
      <c r="DI980" s="15"/>
      <c r="DJ980" s="15"/>
      <c r="DK980" s="15"/>
      <c r="DL980" s="15"/>
      <c r="DM980" s="15"/>
      <c r="DN980" s="15"/>
      <c r="DO980" s="15"/>
      <c r="DP980" s="15"/>
      <c r="DQ980" s="15"/>
    </row>
    <row r="981" customFormat="false" ht="13.2" hidden="false" customHeight="false" outlineLevel="0" collapsed="false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5"/>
      <c r="CU981" s="15"/>
      <c r="CV981" s="15"/>
      <c r="CW981" s="15"/>
      <c r="CX981" s="15"/>
      <c r="CY981" s="15"/>
      <c r="CZ981" s="15"/>
      <c r="DA981" s="15"/>
      <c r="DB981" s="15"/>
      <c r="DC981" s="15"/>
      <c r="DD981" s="15"/>
      <c r="DE981" s="15"/>
      <c r="DF981" s="15"/>
      <c r="DG981" s="15"/>
      <c r="DH981" s="15"/>
      <c r="DI981" s="15"/>
      <c r="DJ981" s="15"/>
      <c r="DK981" s="15"/>
      <c r="DL981" s="15"/>
      <c r="DM981" s="15"/>
      <c r="DN981" s="15"/>
      <c r="DO981" s="15"/>
      <c r="DP981" s="15"/>
      <c r="DQ981" s="15"/>
    </row>
    <row r="982" customFormat="false" ht="13.2" hidden="false" customHeight="false" outlineLevel="0" collapsed="false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5"/>
      <c r="CS982" s="15"/>
      <c r="CT982" s="15"/>
      <c r="CU982" s="15"/>
      <c r="CV982" s="15"/>
      <c r="CW982" s="15"/>
      <c r="CX982" s="15"/>
      <c r="CY982" s="15"/>
      <c r="CZ982" s="15"/>
      <c r="DA982" s="15"/>
      <c r="DB982" s="15"/>
      <c r="DC982" s="15"/>
      <c r="DD982" s="15"/>
      <c r="DE982" s="15"/>
      <c r="DF982" s="15"/>
      <c r="DG982" s="15"/>
      <c r="DH982" s="15"/>
      <c r="DI982" s="15"/>
      <c r="DJ982" s="15"/>
      <c r="DK982" s="15"/>
      <c r="DL982" s="15"/>
      <c r="DM982" s="15"/>
      <c r="DN982" s="15"/>
      <c r="DO982" s="15"/>
      <c r="DP982" s="15"/>
      <c r="DQ982" s="15"/>
    </row>
    <row r="983" customFormat="false" ht="13.2" hidden="false" customHeight="false" outlineLevel="0" collapsed="false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5"/>
      <c r="CS983" s="15"/>
      <c r="CT983" s="15"/>
      <c r="CU983" s="15"/>
      <c r="CV983" s="15"/>
      <c r="CW983" s="15"/>
      <c r="CX983" s="15"/>
      <c r="CY983" s="15"/>
      <c r="CZ983" s="15"/>
      <c r="DA983" s="15"/>
      <c r="DB983" s="15"/>
      <c r="DC983" s="15"/>
      <c r="DD983" s="15"/>
      <c r="DE983" s="15"/>
      <c r="DF983" s="15"/>
      <c r="DG983" s="15"/>
      <c r="DH983" s="15"/>
      <c r="DI983" s="15"/>
      <c r="DJ983" s="15"/>
      <c r="DK983" s="15"/>
      <c r="DL983" s="15"/>
      <c r="DM983" s="15"/>
      <c r="DN983" s="15"/>
      <c r="DO983" s="15"/>
      <c r="DP983" s="15"/>
      <c r="DQ983" s="15"/>
    </row>
    <row r="984" customFormat="false" ht="13.2" hidden="false" customHeight="false" outlineLevel="0" collapsed="false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5"/>
      <c r="CS984" s="15"/>
      <c r="CT984" s="15"/>
      <c r="CU984" s="15"/>
      <c r="CV984" s="15"/>
      <c r="CW984" s="15"/>
      <c r="CX984" s="15"/>
      <c r="CY984" s="15"/>
      <c r="CZ984" s="15"/>
      <c r="DA984" s="15"/>
      <c r="DB984" s="15"/>
      <c r="DC984" s="15"/>
      <c r="DD984" s="15"/>
      <c r="DE984" s="15"/>
      <c r="DF984" s="15"/>
      <c r="DG984" s="15"/>
      <c r="DH984" s="15"/>
      <c r="DI984" s="15"/>
      <c r="DJ984" s="15"/>
      <c r="DK984" s="15"/>
      <c r="DL984" s="15"/>
      <c r="DM984" s="15"/>
      <c r="DN984" s="15"/>
      <c r="DO984" s="15"/>
      <c r="DP984" s="15"/>
      <c r="DQ984" s="15"/>
    </row>
    <row r="985" customFormat="false" ht="13.2" hidden="false" customHeight="false" outlineLevel="0" collapsed="false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5"/>
      <c r="CS985" s="15"/>
      <c r="CT985" s="15"/>
      <c r="CU985" s="15"/>
      <c r="CV985" s="15"/>
      <c r="CW985" s="15"/>
      <c r="CX985" s="15"/>
      <c r="CY985" s="15"/>
      <c r="CZ985" s="15"/>
      <c r="DA985" s="15"/>
      <c r="DB985" s="15"/>
      <c r="DC985" s="15"/>
      <c r="DD985" s="15"/>
      <c r="DE985" s="15"/>
      <c r="DF985" s="15"/>
      <c r="DG985" s="15"/>
      <c r="DH985" s="15"/>
      <c r="DI985" s="15"/>
      <c r="DJ985" s="15"/>
      <c r="DK985" s="15"/>
      <c r="DL985" s="15"/>
      <c r="DM985" s="15"/>
      <c r="DN985" s="15"/>
      <c r="DO985" s="15"/>
      <c r="DP985" s="15"/>
      <c r="DQ985" s="15"/>
    </row>
    <row r="986" customFormat="false" ht="13.2" hidden="false" customHeight="false" outlineLevel="0" collapsed="false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5"/>
      <c r="CS986" s="15"/>
      <c r="CT986" s="15"/>
      <c r="CU986" s="15"/>
      <c r="CV986" s="15"/>
      <c r="CW986" s="15"/>
      <c r="CX986" s="15"/>
      <c r="CY986" s="15"/>
      <c r="CZ986" s="15"/>
      <c r="DA986" s="15"/>
      <c r="DB986" s="15"/>
      <c r="DC986" s="15"/>
      <c r="DD986" s="15"/>
      <c r="DE986" s="15"/>
      <c r="DF986" s="15"/>
      <c r="DG986" s="15"/>
      <c r="DH986" s="15"/>
      <c r="DI986" s="15"/>
      <c r="DJ986" s="15"/>
      <c r="DK986" s="15"/>
      <c r="DL986" s="15"/>
      <c r="DM986" s="15"/>
      <c r="DN986" s="15"/>
      <c r="DO986" s="15"/>
      <c r="DP986" s="15"/>
      <c r="DQ986" s="15"/>
    </row>
    <row r="987" customFormat="false" ht="13.2" hidden="false" customHeight="false" outlineLevel="0" collapsed="false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5"/>
      <c r="CY987" s="15"/>
      <c r="CZ987" s="15"/>
      <c r="DA987" s="15"/>
      <c r="DB987" s="15"/>
      <c r="DC987" s="15"/>
      <c r="DD987" s="15"/>
      <c r="DE987" s="15"/>
      <c r="DF987" s="15"/>
      <c r="DG987" s="15"/>
      <c r="DH987" s="15"/>
      <c r="DI987" s="15"/>
      <c r="DJ987" s="15"/>
      <c r="DK987" s="15"/>
      <c r="DL987" s="15"/>
      <c r="DM987" s="15"/>
      <c r="DN987" s="15"/>
      <c r="DO987" s="15"/>
      <c r="DP987" s="15"/>
      <c r="DQ987" s="15"/>
    </row>
    <row r="988" customFormat="false" ht="13.2" hidden="false" customHeight="false" outlineLevel="0" collapsed="false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5"/>
      <c r="CU988" s="15"/>
      <c r="CV988" s="15"/>
      <c r="CW988" s="15"/>
      <c r="CX988" s="15"/>
      <c r="CY988" s="15"/>
      <c r="CZ988" s="15"/>
      <c r="DA988" s="15"/>
      <c r="DB988" s="15"/>
      <c r="DC988" s="15"/>
      <c r="DD988" s="15"/>
      <c r="DE988" s="15"/>
      <c r="DF988" s="15"/>
      <c r="DG988" s="15"/>
      <c r="DH988" s="15"/>
      <c r="DI988" s="15"/>
      <c r="DJ988" s="15"/>
      <c r="DK988" s="15"/>
      <c r="DL988" s="15"/>
      <c r="DM988" s="15"/>
      <c r="DN988" s="15"/>
      <c r="DO988" s="15"/>
      <c r="DP988" s="15"/>
      <c r="DQ988" s="15"/>
    </row>
    <row r="989" customFormat="false" ht="13.2" hidden="false" customHeight="false" outlineLevel="0" collapsed="false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5"/>
      <c r="CU989" s="15"/>
      <c r="CV989" s="15"/>
      <c r="CW989" s="15"/>
      <c r="CX989" s="15"/>
      <c r="CY989" s="15"/>
      <c r="CZ989" s="15"/>
      <c r="DA989" s="15"/>
      <c r="DB989" s="15"/>
      <c r="DC989" s="15"/>
      <c r="DD989" s="15"/>
      <c r="DE989" s="15"/>
      <c r="DF989" s="15"/>
      <c r="DG989" s="15"/>
      <c r="DH989" s="15"/>
      <c r="DI989" s="15"/>
      <c r="DJ989" s="15"/>
      <c r="DK989" s="15"/>
      <c r="DL989" s="15"/>
      <c r="DM989" s="15"/>
      <c r="DN989" s="15"/>
      <c r="DO989" s="15"/>
      <c r="DP989" s="15"/>
      <c r="DQ989" s="15"/>
    </row>
    <row r="990" customFormat="false" ht="13.2" hidden="false" customHeight="false" outlineLevel="0" collapsed="false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R990" s="15"/>
      <c r="CS990" s="15"/>
      <c r="CT990" s="15"/>
      <c r="CU990" s="15"/>
      <c r="CV990" s="15"/>
      <c r="CW990" s="15"/>
      <c r="CX990" s="15"/>
      <c r="CY990" s="15"/>
      <c r="CZ990" s="15"/>
      <c r="DA990" s="15"/>
      <c r="DB990" s="15"/>
      <c r="DC990" s="15"/>
      <c r="DD990" s="15"/>
      <c r="DE990" s="15"/>
      <c r="DF990" s="15"/>
      <c r="DG990" s="15"/>
      <c r="DH990" s="15"/>
      <c r="DI990" s="15"/>
      <c r="DJ990" s="15"/>
      <c r="DK990" s="15"/>
      <c r="DL990" s="15"/>
      <c r="DM990" s="15"/>
      <c r="DN990" s="15"/>
      <c r="DO990" s="15"/>
      <c r="DP990" s="15"/>
      <c r="DQ990" s="15"/>
    </row>
    <row r="991" customFormat="false" ht="13.2" hidden="false" customHeight="false" outlineLevel="0" collapsed="false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5"/>
      <c r="CU991" s="15"/>
      <c r="CV991" s="15"/>
      <c r="CW991" s="15"/>
      <c r="CX991" s="15"/>
      <c r="CY991" s="15"/>
      <c r="CZ991" s="15"/>
      <c r="DA991" s="15"/>
      <c r="DB991" s="15"/>
      <c r="DC991" s="15"/>
      <c r="DD991" s="15"/>
      <c r="DE991" s="15"/>
      <c r="DF991" s="15"/>
      <c r="DG991" s="15"/>
      <c r="DH991" s="15"/>
      <c r="DI991" s="15"/>
      <c r="DJ991" s="15"/>
      <c r="DK991" s="15"/>
      <c r="DL991" s="15"/>
      <c r="DM991" s="15"/>
      <c r="DN991" s="15"/>
      <c r="DO991" s="15"/>
      <c r="DP991" s="15"/>
      <c r="DQ991" s="15"/>
    </row>
    <row r="992" customFormat="false" ht="13.2" hidden="false" customHeight="false" outlineLevel="0" collapsed="false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5"/>
      <c r="CU992" s="15"/>
      <c r="CV992" s="15"/>
      <c r="CW992" s="15"/>
      <c r="CX992" s="15"/>
      <c r="CY992" s="15"/>
      <c r="CZ992" s="15"/>
      <c r="DA992" s="15"/>
      <c r="DB992" s="15"/>
      <c r="DC992" s="15"/>
      <c r="DD992" s="15"/>
      <c r="DE992" s="15"/>
      <c r="DF992" s="15"/>
      <c r="DG992" s="15"/>
      <c r="DH992" s="15"/>
      <c r="DI992" s="15"/>
      <c r="DJ992" s="15"/>
      <c r="DK992" s="15"/>
      <c r="DL992" s="15"/>
      <c r="DM992" s="15"/>
      <c r="DN992" s="15"/>
      <c r="DO992" s="15"/>
      <c r="DP992" s="15"/>
      <c r="DQ992" s="15"/>
    </row>
    <row r="993" customFormat="false" ht="13.2" hidden="false" customHeight="false" outlineLevel="0" collapsed="false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5"/>
      <c r="CS993" s="15"/>
      <c r="CT993" s="15"/>
      <c r="CU993" s="15"/>
      <c r="CV993" s="15"/>
      <c r="CW993" s="15"/>
      <c r="CX993" s="15"/>
      <c r="CY993" s="15"/>
      <c r="CZ993" s="15"/>
      <c r="DA993" s="15"/>
      <c r="DB993" s="15"/>
      <c r="DC993" s="15"/>
      <c r="DD993" s="15"/>
      <c r="DE993" s="15"/>
      <c r="DF993" s="15"/>
      <c r="DG993" s="15"/>
      <c r="DH993" s="15"/>
      <c r="DI993" s="15"/>
      <c r="DJ993" s="15"/>
      <c r="DK993" s="15"/>
      <c r="DL993" s="15"/>
      <c r="DM993" s="15"/>
      <c r="DN993" s="15"/>
      <c r="DO993" s="15"/>
      <c r="DP993" s="15"/>
      <c r="DQ993" s="15"/>
    </row>
    <row r="994" customFormat="false" ht="13.2" hidden="false" customHeight="false" outlineLevel="0" collapsed="false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5"/>
      <c r="CY994" s="15"/>
      <c r="CZ994" s="15"/>
      <c r="DA994" s="15"/>
      <c r="DB994" s="15"/>
      <c r="DC994" s="15"/>
      <c r="DD994" s="15"/>
      <c r="DE994" s="15"/>
      <c r="DF994" s="15"/>
      <c r="DG994" s="15"/>
      <c r="DH994" s="15"/>
      <c r="DI994" s="15"/>
      <c r="DJ994" s="15"/>
      <c r="DK994" s="15"/>
      <c r="DL994" s="15"/>
      <c r="DM994" s="15"/>
      <c r="DN994" s="15"/>
      <c r="DO994" s="15"/>
      <c r="DP994" s="15"/>
      <c r="DQ994" s="15"/>
    </row>
    <row r="995" customFormat="false" ht="13.2" hidden="false" customHeight="false" outlineLevel="0" collapsed="false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5"/>
      <c r="CS995" s="15"/>
      <c r="CT995" s="15"/>
      <c r="CU995" s="15"/>
      <c r="CV995" s="15"/>
      <c r="CW995" s="15"/>
      <c r="CX995" s="15"/>
      <c r="CY995" s="15"/>
      <c r="CZ995" s="15"/>
      <c r="DA995" s="15"/>
      <c r="DB995" s="15"/>
      <c r="DC995" s="15"/>
      <c r="DD995" s="15"/>
      <c r="DE995" s="15"/>
      <c r="DF995" s="15"/>
      <c r="DG995" s="15"/>
      <c r="DH995" s="15"/>
      <c r="DI995" s="15"/>
      <c r="DJ995" s="15"/>
      <c r="DK995" s="15"/>
      <c r="DL995" s="15"/>
      <c r="DM995" s="15"/>
      <c r="DN995" s="15"/>
      <c r="DO995" s="15"/>
      <c r="DP995" s="15"/>
      <c r="DQ995" s="15"/>
    </row>
    <row r="996" customFormat="false" ht="13.2" hidden="false" customHeight="false" outlineLevel="0" collapsed="false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5"/>
      <c r="CS996" s="15"/>
      <c r="CT996" s="15"/>
      <c r="CU996" s="15"/>
      <c r="CV996" s="15"/>
      <c r="CW996" s="15"/>
      <c r="CX996" s="15"/>
      <c r="CY996" s="15"/>
      <c r="CZ996" s="15"/>
      <c r="DA996" s="15"/>
      <c r="DB996" s="15"/>
      <c r="DC996" s="15"/>
      <c r="DD996" s="15"/>
      <c r="DE996" s="15"/>
      <c r="DF996" s="15"/>
      <c r="DG996" s="15"/>
      <c r="DH996" s="15"/>
      <c r="DI996" s="15"/>
      <c r="DJ996" s="15"/>
      <c r="DK996" s="15"/>
      <c r="DL996" s="15"/>
      <c r="DM996" s="15"/>
      <c r="DN996" s="15"/>
      <c r="DO996" s="15"/>
      <c r="DP996" s="15"/>
      <c r="DQ996" s="15"/>
    </row>
    <row r="997" customFormat="false" ht="13.2" hidden="false" customHeight="false" outlineLevel="0" collapsed="false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5"/>
      <c r="CU997" s="15"/>
      <c r="CV997" s="15"/>
      <c r="CW997" s="15"/>
      <c r="CX997" s="15"/>
      <c r="CY997" s="15"/>
      <c r="CZ997" s="15"/>
      <c r="DA997" s="15"/>
      <c r="DB997" s="15"/>
      <c r="DC997" s="15"/>
      <c r="DD997" s="15"/>
      <c r="DE997" s="15"/>
      <c r="DF997" s="15"/>
      <c r="DG997" s="15"/>
      <c r="DH997" s="15"/>
      <c r="DI997" s="15"/>
      <c r="DJ997" s="15"/>
      <c r="DK997" s="15"/>
      <c r="DL997" s="15"/>
      <c r="DM997" s="15"/>
      <c r="DN997" s="15"/>
      <c r="DO997" s="15"/>
      <c r="DP997" s="15"/>
      <c r="DQ997" s="15"/>
    </row>
    <row r="998" customFormat="false" ht="13.2" hidden="false" customHeight="false" outlineLevel="0" collapsed="false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R998" s="15"/>
      <c r="CS998" s="15"/>
      <c r="CT998" s="15"/>
      <c r="CU998" s="15"/>
      <c r="CV998" s="15"/>
      <c r="CW998" s="15"/>
      <c r="CX998" s="15"/>
      <c r="CY998" s="15"/>
      <c r="CZ998" s="15"/>
      <c r="DA998" s="15"/>
      <c r="DB998" s="15"/>
      <c r="DC998" s="15"/>
      <c r="DD998" s="15"/>
      <c r="DE998" s="15"/>
      <c r="DF998" s="15"/>
      <c r="DG998" s="15"/>
      <c r="DH998" s="15"/>
      <c r="DI998" s="15"/>
      <c r="DJ998" s="15"/>
      <c r="DK998" s="15"/>
      <c r="DL998" s="15"/>
      <c r="DM998" s="15"/>
      <c r="DN998" s="15"/>
      <c r="DO998" s="15"/>
      <c r="DP998" s="15"/>
      <c r="DQ998" s="15"/>
    </row>
    <row r="999" customFormat="false" ht="13.2" hidden="false" customHeight="false" outlineLevel="0" collapsed="false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5"/>
      <c r="CS999" s="15"/>
      <c r="CT999" s="15"/>
      <c r="CU999" s="15"/>
      <c r="CV999" s="15"/>
      <c r="CW999" s="15"/>
      <c r="CX999" s="15"/>
      <c r="CY999" s="15"/>
      <c r="CZ999" s="15"/>
      <c r="DA999" s="15"/>
      <c r="DB999" s="15"/>
      <c r="DC999" s="15"/>
      <c r="DD999" s="15"/>
      <c r="DE999" s="15"/>
      <c r="DF999" s="15"/>
      <c r="DG999" s="15"/>
      <c r="DH999" s="15"/>
      <c r="DI999" s="15"/>
      <c r="DJ999" s="15"/>
      <c r="DK999" s="15"/>
      <c r="DL999" s="15"/>
      <c r="DM999" s="15"/>
      <c r="DN999" s="15"/>
      <c r="DO999" s="15"/>
      <c r="DP999" s="15"/>
      <c r="DQ999" s="15"/>
    </row>
    <row r="1000" customFormat="false" ht="13.2" hidden="false" customHeight="false" outlineLevel="0" collapsed="false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  <c r="CZ1000" s="15"/>
      <c r="DA1000" s="15"/>
      <c r="DB1000" s="15"/>
      <c r="DC1000" s="15"/>
      <c r="DD1000" s="15"/>
      <c r="DE1000" s="15"/>
      <c r="DF1000" s="15"/>
      <c r="DG1000" s="15"/>
      <c r="DH1000" s="15"/>
      <c r="DI1000" s="15"/>
      <c r="DJ1000" s="15"/>
      <c r="DK1000" s="15"/>
      <c r="DL1000" s="15"/>
      <c r="DM1000" s="15"/>
      <c r="DN1000" s="15"/>
      <c r="DO1000" s="15"/>
      <c r="DP1000" s="15"/>
      <c r="DQ1000" s="15"/>
    </row>
    <row r="1001" customFormat="false" ht="13.2" hidden="false" customHeight="false" outlineLevel="0" collapsed="false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  <c r="CZ1001" s="15"/>
      <c r="DA1001" s="15"/>
      <c r="DB1001" s="15"/>
      <c r="DC1001" s="15"/>
      <c r="DD1001" s="15"/>
      <c r="DE1001" s="15"/>
      <c r="DF1001" s="15"/>
      <c r="DG1001" s="15"/>
      <c r="DH1001" s="15"/>
      <c r="DI1001" s="15"/>
      <c r="DJ1001" s="15"/>
      <c r="DK1001" s="15"/>
      <c r="DL1001" s="15"/>
      <c r="DM1001" s="15"/>
      <c r="DN1001" s="15"/>
      <c r="DO1001" s="15"/>
      <c r="DP1001" s="15"/>
      <c r="DQ1001" s="15"/>
    </row>
    <row r="1002" customFormat="false" ht="13.2" hidden="false" customHeight="false" outlineLevel="0" collapsed="false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  <c r="CZ1002" s="15"/>
      <c r="DA1002" s="15"/>
      <c r="DB1002" s="15"/>
      <c r="DC1002" s="15"/>
      <c r="DD1002" s="15"/>
      <c r="DE1002" s="15"/>
      <c r="DF1002" s="15"/>
      <c r="DG1002" s="15"/>
      <c r="DH1002" s="15"/>
      <c r="DI1002" s="15"/>
      <c r="DJ1002" s="15"/>
      <c r="DK1002" s="15"/>
      <c r="DL1002" s="15"/>
      <c r="DM1002" s="15"/>
      <c r="DN1002" s="15"/>
      <c r="DO1002" s="15"/>
      <c r="DP1002" s="15"/>
      <c r="DQ1002" s="15"/>
    </row>
    <row r="1003" customFormat="false" ht="13.2" hidden="false" customHeight="false" outlineLevel="0" collapsed="false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  <c r="DA1003" s="15"/>
      <c r="DB1003" s="15"/>
      <c r="DC1003" s="15"/>
      <c r="DD1003" s="15"/>
      <c r="DE1003" s="15"/>
      <c r="DF1003" s="15"/>
      <c r="DG1003" s="15"/>
      <c r="DH1003" s="15"/>
      <c r="DI1003" s="15"/>
      <c r="DJ1003" s="15"/>
      <c r="DK1003" s="15"/>
      <c r="DL1003" s="15"/>
      <c r="DM1003" s="15"/>
      <c r="DN1003" s="15"/>
      <c r="DO1003" s="15"/>
      <c r="DP1003" s="15"/>
      <c r="DQ1003" s="15"/>
    </row>
    <row r="1004" customFormat="false" ht="13.2" hidden="false" customHeight="false" outlineLevel="0" collapsed="false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5"/>
      <c r="CU1004" s="15"/>
      <c r="CV1004" s="15"/>
      <c r="CW1004" s="15"/>
      <c r="CX1004" s="15"/>
      <c r="CY1004" s="15"/>
      <c r="CZ1004" s="15"/>
      <c r="DA1004" s="15"/>
      <c r="DB1004" s="15"/>
      <c r="DC1004" s="15"/>
      <c r="DD1004" s="15"/>
      <c r="DE1004" s="15"/>
      <c r="DF1004" s="15"/>
      <c r="DG1004" s="15"/>
      <c r="DH1004" s="15"/>
      <c r="DI1004" s="15"/>
      <c r="DJ1004" s="15"/>
      <c r="DK1004" s="15"/>
      <c r="DL1004" s="15"/>
      <c r="DM1004" s="15"/>
      <c r="DN1004" s="15"/>
      <c r="DO1004" s="15"/>
      <c r="DP1004" s="15"/>
      <c r="DQ1004" s="15"/>
    </row>
    <row r="1005" customFormat="false" ht="13.2" hidden="false" customHeight="false" outlineLevel="0" collapsed="false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R1005" s="15"/>
      <c r="CS1005" s="15"/>
      <c r="CT1005" s="15"/>
      <c r="CU1005" s="15"/>
      <c r="CV1005" s="15"/>
      <c r="CW1005" s="15"/>
      <c r="CX1005" s="15"/>
      <c r="CY1005" s="15"/>
      <c r="CZ1005" s="15"/>
      <c r="DA1005" s="15"/>
      <c r="DB1005" s="15"/>
      <c r="DC1005" s="15"/>
      <c r="DD1005" s="15"/>
      <c r="DE1005" s="15"/>
      <c r="DF1005" s="15"/>
      <c r="DG1005" s="15"/>
      <c r="DH1005" s="15"/>
      <c r="DI1005" s="15"/>
      <c r="DJ1005" s="15"/>
      <c r="DK1005" s="15"/>
      <c r="DL1005" s="15"/>
      <c r="DM1005" s="15"/>
      <c r="DN1005" s="15"/>
      <c r="DO1005" s="15"/>
      <c r="DP1005" s="15"/>
      <c r="DQ1005" s="15"/>
    </row>
    <row r="1006" customFormat="false" ht="13.2" hidden="false" customHeight="false" outlineLevel="0" collapsed="false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5"/>
      <c r="DA1006" s="15"/>
      <c r="DB1006" s="15"/>
      <c r="DC1006" s="15"/>
      <c r="DD1006" s="15"/>
      <c r="DE1006" s="15"/>
      <c r="DF1006" s="15"/>
      <c r="DG1006" s="15"/>
      <c r="DH1006" s="15"/>
      <c r="DI1006" s="15"/>
      <c r="DJ1006" s="15"/>
      <c r="DK1006" s="15"/>
      <c r="DL1006" s="15"/>
      <c r="DM1006" s="15"/>
      <c r="DN1006" s="15"/>
      <c r="DO1006" s="15"/>
      <c r="DP1006" s="15"/>
      <c r="DQ1006" s="15"/>
    </row>
    <row r="1007" customFormat="false" ht="13.2" hidden="false" customHeight="false" outlineLevel="0" collapsed="false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5"/>
      <c r="CS1007" s="15"/>
      <c r="CT1007" s="15"/>
      <c r="CU1007" s="15"/>
      <c r="CV1007" s="15"/>
      <c r="CW1007" s="15"/>
      <c r="CX1007" s="15"/>
      <c r="CY1007" s="15"/>
      <c r="CZ1007" s="15"/>
      <c r="DA1007" s="15"/>
      <c r="DB1007" s="15"/>
      <c r="DC1007" s="15"/>
      <c r="DD1007" s="15"/>
      <c r="DE1007" s="15"/>
      <c r="DF1007" s="15"/>
      <c r="DG1007" s="15"/>
      <c r="DH1007" s="15"/>
      <c r="DI1007" s="15"/>
      <c r="DJ1007" s="15"/>
      <c r="DK1007" s="15"/>
      <c r="DL1007" s="15"/>
      <c r="DM1007" s="15"/>
      <c r="DN1007" s="15"/>
      <c r="DO1007" s="15"/>
      <c r="DP1007" s="15"/>
      <c r="DQ1007" s="15"/>
    </row>
    <row r="1008" customFormat="false" ht="13.2" hidden="false" customHeight="false" outlineLevel="0" collapsed="false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5"/>
      <c r="DA1008" s="15"/>
      <c r="DB1008" s="15"/>
      <c r="DC1008" s="15"/>
      <c r="DD1008" s="15"/>
      <c r="DE1008" s="15"/>
      <c r="DF1008" s="15"/>
      <c r="DG1008" s="15"/>
      <c r="DH1008" s="15"/>
      <c r="DI1008" s="15"/>
      <c r="DJ1008" s="15"/>
      <c r="DK1008" s="15"/>
      <c r="DL1008" s="15"/>
      <c r="DM1008" s="15"/>
      <c r="DN1008" s="15"/>
      <c r="DO1008" s="15"/>
      <c r="DP1008" s="15"/>
      <c r="DQ1008" s="15"/>
    </row>
    <row r="1009" customFormat="false" ht="13.2" hidden="false" customHeight="false" outlineLevel="0" collapsed="false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5"/>
      <c r="CS1009" s="15"/>
      <c r="CT1009" s="15"/>
      <c r="CU1009" s="15"/>
      <c r="CV1009" s="15"/>
      <c r="CW1009" s="15"/>
      <c r="CX1009" s="15"/>
      <c r="CY1009" s="15"/>
      <c r="CZ1009" s="15"/>
      <c r="DA1009" s="15"/>
      <c r="DB1009" s="15"/>
      <c r="DC1009" s="15"/>
      <c r="DD1009" s="15"/>
      <c r="DE1009" s="15"/>
      <c r="DF1009" s="15"/>
      <c r="DG1009" s="15"/>
      <c r="DH1009" s="15"/>
      <c r="DI1009" s="15"/>
      <c r="DJ1009" s="15"/>
      <c r="DK1009" s="15"/>
      <c r="DL1009" s="15"/>
      <c r="DM1009" s="15"/>
      <c r="DN1009" s="15"/>
      <c r="DO1009" s="15"/>
      <c r="DP1009" s="15"/>
      <c r="DQ1009" s="15"/>
    </row>
    <row r="1010" customFormat="false" ht="13.2" hidden="false" customHeight="false" outlineLevel="0" collapsed="false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5"/>
      <c r="CY1010" s="15"/>
      <c r="CZ1010" s="15"/>
      <c r="DA1010" s="15"/>
      <c r="DB1010" s="15"/>
      <c r="DC1010" s="15"/>
      <c r="DD1010" s="15"/>
      <c r="DE1010" s="15"/>
      <c r="DF1010" s="15"/>
      <c r="DG1010" s="15"/>
      <c r="DH1010" s="15"/>
      <c r="DI1010" s="15"/>
      <c r="DJ1010" s="15"/>
      <c r="DK1010" s="15"/>
      <c r="DL1010" s="15"/>
      <c r="DM1010" s="15"/>
      <c r="DN1010" s="15"/>
      <c r="DO1010" s="15"/>
      <c r="DP1010" s="15"/>
      <c r="DQ1010" s="15"/>
    </row>
    <row r="1011" customFormat="false" ht="13.2" hidden="false" customHeight="false" outlineLevel="0" collapsed="false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5"/>
      <c r="CY1011" s="15"/>
      <c r="CZ1011" s="15"/>
      <c r="DA1011" s="15"/>
      <c r="DB1011" s="15"/>
      <c r="DC1011" s="15"/>
      <c r="DD1011" s="15"/>
      <c r="DE1011" s="15"/>
      <c r="DF1011" s="15"/>
      <c r="DG1011" s="15"/>
      <c r="DH1011" s="15"/>
      <c r="DI1011" s="15"/>
      <c r="DJ1011" s="15"/>
      <c r="DK1011" s="15"/>
      <c r="DL1011" s="15"/>
      <c r="DM1011" s="15"/>
      <c r="DN1011" s="15"/>
      <c r="DO1011" s="15"/>
      <c r="DP1011" s="15"/>
      <c r="DQ1011" s="15"/>
    </row>
    <row r="1012" customFormat="false" ht="13.2" hidden="false" customHeight="false" outlineLevel="0" collapsed="false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5"/>
      <c r="CY1012" s="15"/>
      <c r="CZ1012" s="15"/>
      <c r="DA1012" s="15"/>
      <c r="DB1012" s="15"/>
      <c r="DC1012" s="15"/>
      <c r="DD1012" s="15"/>
      <c r="DE1012" s="15"/>
      <c r="DF1012" s="15"/>
      <c r="DG1012" s="15"/>
      <c r="DH1012" s="15"/>
      <c r="DI1012" s="15"/>
      <c r="DJ1012" s="15"/>
      <c r="DK1012" s="15"/>
      <c r="DL1012" s="15"/>
      <c r="DM1012" s="15"/>
      <c r="DN1012" s="15"/>
      <c r="DO1012" s="15"/>
      <c r="DP1012" s="15"/>
      <c r="DQ1012" s="15"/>
    </row>
    <row r="1013" customFormat="false" ht="13.2" hidden="false" customHeight="false" outlineLevel="0" collapsed="false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5"/>
      <c r="CS1013" s="15"/>
      <c r="CT1013" s="15"/>
      <c r="CU1013" s="15"/>
      <c r="CV1013" s="15"/>
      <c r="CW1013" s="15"/>
      <c r="CX1013" s="15"/>
      <c r="CY1013" s="15"/>
      <c r="CZ1013" s="15"/>
      <c r="DA1013" s="15"/>
      <c r="DB1013" s="15"/>
      <c r="DC1013" s="15"/>
      <c r="DD1013" s="15"/>
      <c r="DE1013" s="15"/>
      <c r="DF1013" s="15"/>
      <c r="DG1013" s="15"/>
      <c r="DH1013" s="15"/>
      <c r="DI1013" s="15"/>
      <c r="DJ1013" s="15"/>
      <c r="DK1013" s="15"/>
      <c r="DL1013" s="15"/>
      <c r="DM1013" s="15"/>
      <c r="DN1013" s="15"/>
      <c r="DO1013" s="15"/>
      <c r="DP1013" s="15"/>
      <c r="DQ1013" s="15"/>
    </row>
    <row r="1014" customFormat="false" ht="13.2" hidden="false" customHeight="false" outlineLevel="0" collapsed="false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5"/>
      <c r="CS1014" s="15"/>
      <c r="CT1014" s="15"/>
      <c r="CU1014" s="15"/>
      <c r="CV1014" s="15"/>
      <c r="CW1014" s="15"/>
      <c r="CX1014" s="15"/>
      <c r="CY1014" s="15"/>
      <c r="CZ1014" s="15"/>
      <c r="DA1014" s="15"/>
      <c r="DB1014" s="15"/>
      <c r="DC1014" s="15"/>
      <c r="DD1014" s="15"/>
      <c r="DE1014" s="15"/>
      <c r="DF1014" s="15"/>
      <c r="DG1014" s="15"/>
      <c r="DH1014" s="15"/>
      <c r="DI1014" s="15"/>
      <c r="DJ1014" s="15"/>
      <c r="DK1014" s="15"/>
      <c r="DL1014" s="15"/>
      <c r="DM1014" s="15"/>
      <c r="DN1014" s="15"/>
      <c r="DO1014" s="15"/>
      <c r="DP1014" s="15"/>
      <c r="DQ1014" s="15"/>
    </row>
    <row r="1015" customFormat="false" ht="13.2" hidden="false" customHeight="false" outlineLevel="0" collapsed="false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  <c r="DA1015" s="15"/>
      <c r="DB1015" s="15"/>
      <c r="DC1015" s="15"/>
      <c r="DD1015" s="15"/>
      <c r="DE1015" s="15"/>
      <c r="DF1015" s="15"/>
      <c r="DG1015" s="15"/>
      <c r="DH1015" s="15"/>
      <c r="DI1015" s="15"/>
      <c r="DJ1015" s="15"/>
      <c r="DK1015" s="15"/>
      <c r="DL1015" s="15"/>
      <c r="DM1015" s="15"/>
      <c r="DN1015" s="15"/>
      <c r="DO1015" s="15"/>
      <c r="DP1015" s="15"/>
      <c r="DQ1015" s="15"/>
    </row>
    <row r="1016" customFormat="false" ht="13.2" hidden="false" customHeight="false" outlineLevel="0" collapsed="false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5"/>
      <c r="CS1016" s="15"/>
      <c r="CT1016" s="15"/>
      <c r="CU1016" s="15"/>
      <c r="CV1016" s="15"/>
      <c r="CW1016" s="15"/>
      <c r="CX1016" s="15"/>
      <c r="CY1016" s="15"/>
      <c r="CZ1016" s="15"/>
      <c r="DA1016" s="15"/>
      <c r="DB1016" s="15"/>
      <c r="DC1016" s="15"/>
      <c r="DD1016" s="15"/>
      <c r="DE1016" s="15"/>
      <c r="DF1016" s="15"/>
      <c r="DG1016" s="15"/>
      <c r="DH1016" s="15"/>
      <c r="DI1016" s="15"/>
      <c r="DJ1016" s="15"/>
      <c r="DK1016" s="15"/>
      <c r="DL1016" s="15"/>
      <c r="DM1016" s="15"/>
      <c r="DN1016" s="15"/>
      <c r="DO1016" s="15"/>
      <c r="DP1016" s="15"/>
      <c r="DQ1016" s="15"/>
    </row>
    <row r="1017" customFormat="false" ht="13.2" hidden="false" customHeight="false" outlineLevel="0" collapsed="false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5"/>
      <c r="CS1017" s="15"/>
      <c r="CT1017" s="15"/>
      <c r="CU1017" s="15"/>
      <c r="CV1017" s="15"/>
      <c r="CW1017" s="15"/>
      <c r="CX1017" s="15"/>
      <c r="CY1017" s="15"/>
      <c r="CZ1017" s="15"/>
      <c r="DA1017" s="15"/>
      <c r="DB1017" s="15"/>
      <c r="DC1017" s="15"/>
      <c r="DD1017" s="15"/>
      <c r="DE1017" s="15"/>
      <c r="DF1017" s="15"/>
      <c r="DG1017" s="15"/>
      <c r="DH1017" s="15"/>
      <c r="DI1017" s="15"/>
      <c r="DJ1017" s="15"/>
      <c r="DK1017" s="15"/>
      <c r="DL1017" s="15"/>
      <c r="DM1017" s="15"/>
      <c r="DN1017" s="15"/>
      <c r="DO1017" s="15"/>
      <c r="DP1017" s="15"/>
      <c r="DQ1017" s="15"/>
    </row>
    <row r="1018" customFormat="false" ht="13.2" hidden="false" customHeight="false" outlineLevel="0" collapsed="false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R1018" s="15"/>
      <c r="CS1018" s="15"/>
      <c r="CT1018" s="15"/>
      <c r="CU1018" s="15"/>
      <c r="CV1018" s="15"/>
      <c r="CW1018" s="15"/>
      <c r="CX1018" s="15"/>
      <c r="CY1018" s="15"/>
      <c r="CZ1018" s="15"/>
      <c r="DA1018" s="15"/>
      <c r="DB1018" s="15"/>
      <c r="DC1018" s="15"/>
      <c r="DD1018" s="15"/>
      <c r="DE1018" s="15"/>
      <c r="DF1018" s="15"/>
      <c r="DG1018" s="15"/>
      <c r="DH1018" s="15"/>
      <c r="DI1018" s="15"/>
      <c r="DJ1018" s="15"/>
      <c r="DK1018" s="15"/>
      <c r="DL1018" s="15"/>
      <c r="DM1018" s="15"/>
      <c r="DN1018" s="15"/>
      <c r="DO1018" s="15"/>
      <c r="DP1018" s="15"/>
      <c r="DQ1018" s="15"/>
    </row>
    <row r="1019" customFormat="false" ht="13.2" hidden="false" customHeight="false" outlineLevel="0" collapsed="false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5"/>
      <c r="CU1019" s="15"/>
      <c r="CV1019" s="15"/>
      <c r="CW1019" s="15"/>
      <c r="CX1019" s="15"/>
      <c r="CY1019" s="15"/>
      <c r="CZ1019" s="15"/>
      <c r="DA1019" s="15"/>
      <c r="DB1019" s="15"/>
      <c r="DC1019" s="15"/>
      <c r="DD1019" s="15"/>
      <c r="DE1019" s="15"/>
      <c r="DF1019" s="15"/>
      <c r="DG1019" s="15"/>
      <c r="DH1019" s="15"/>
      <c r="DI1019" s="15"/>
      <c r="DJ1019" s="15"/>
      <c r="DK1019" s="15"/>
      <c r="DL1019" s="15"/>
      <c r="DM1019" s="15"/>
      <c r="DN1019" s="15"/>
      <c r="DO1019" s="15"/>
      <c r="DP1019" s="15"/>
      <c r="DQ1019" s="15"/>
    </row>
    <row r="1020" customFormat="false" ht="13.2" hidden="false" customHeight="false" outlineLevel="0" collapsed="false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R1020" s="15"/>
      <c r="CS1020" s="15"/>
      <c r="CT1020" s="15"/>
      <c r="CU1020" s="15"/>
      <c r="CV1020" s="15"/>
      <c r="CW1020" s="15"/>
      <c r="CX1020" s="15"/>
      <c r="CY1020" s="15"/>
      <c r="CZ1020" s="15"/>
      <c r="DA1020" s="15"/>
      <c r="DB1020" s="15"/>
      <c r="DC1020" s="15"/>
      <c r="DD1020" s="15"/>
      <c r="DE1020" s="15"/>
      <c r="DF1020" s="15"/>
      <c r="DG1020" s="15"/>
      <c r="DH1020" s="15"/>
      <c r="DI1020" s="15"/>
      <c r="DJ1020" s="15"/>
      <c r="DK1020" s="15"/>
      <c r="DL1020" s="15"/>
      <c r="DM1020" s="15"/>
      <c r="DN1020" s="15"/>
      <c r="DO1020" s="15"/>
      <c r="DP1020" s="15"/>
      <c r="DQ1020" s="15"/>
    </row>
    <row r="1021" customFormat="false" ht="13.2" hidden="false" customHeight="false" outlineLevel="0" collapsed="false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5"/>
      <c r="CS1021" s="15"/>
      <c r="CT1021" s="15"/>
      <c r="CU1021" s="15"/>
      <c r="CV1021" s="15"/>
      <c r="CW1021" s="15"/>
      <c r="CX1021" s="15"/>
      <c r="CY1021" s="15"/>
      <c r="CZ1021" s="15"/>
      <c r="DA1021" s="15"/>
      <c r="DB1021" s="15"/>
      <c r="DC1021" s="15"/>
      <c r="DD1021" s="15"/>
      <c r="DE1021" s="15"/>
      <c r="DF1021" s="15"/>
      <c r="DG1021" s="15"/>
      <c r="DH1021" s="15"/>
      <c r="DI1021" s="15"/>
      <c r="DJ1021" s="15"/>
      <c r="DK1021" s="15"/>
      <c r="DL1021" s="15"/>
      <c r="DM1021" s="15"/>
      <c r="DN1021" s="15"/>
      <c r="DO1021" s="15"/>
      <c r="DP1021" s="15"/>
      <c r="DQ1021" s="15"/>
    </row>
    <row r="1022" customFormat="false" ht="13.2" hidden="false" customHeight="false" outlineLevel="0" collapsed="false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5"/>
      <c r="DA1022" s="15"/>
      <c r="DB1022" s="15"/>
      <c r="DC1022" s="15"/>
      <c r="DD1022" s="15"/>
      <c r="DE1022" s="15"/>
      <c r="DF1022" s="15"/>
      <c r="DG1022" s="15"/>
      <c r="DH1022" s="15"/>
      <c r="DI1022" s="15"/>
      <c r="DJ1022" s="15"/>
      <c r="DK1022" s="15"/>
      <c r="DL1022" s="15"/>
      <c r="DM1022" s="15"/>
      <c r="DN1022" s="15"/>
      <c r="DO1022" s="15"/>
      <c r="DP1022" s="15"/>
      <c r="DQ1022" s="15"/>
    </row>
  </sheetData>
  <mergeCells count="221">
    <mergeCell ref="A1:AC2"/>
    <mergeCell ref="AE1:AF2"/>
    <mergeCell ref="AG1:AG2"/>
    <mergeCell ref="C3:G3"/>
    <mergeCell ref="M3:P3"/>
    <mergeCell ref="Q3:AC3"/>
    <mergeCell ref="AE3:AH3"/>
    <mergeCell ref="O4:P4"/>
    <mergeCell ref="R4:S4"/>
    <mergeCell ref="T4:U4"/>
    <mergeCell ref="V4:W4"/>
    <mergeCell ref="X4:Y4"/>
    <mergeCell ref="Z4:AA4"/>
    <mergeCell ref="AB4:A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P5"/>
    <mergeCell ref="Q5:Q6"/>
    <mergeCell ref="R5:S5"/>
    <mergeCell ref="T5:U5"/>
    <mergeCell ref="V5:W5"/>
    <mergeCell ref="X5:Y5"/>
    <mergeCell ref="Z5:AA5"/>
    <mergeCell ref="AB5:AC5"/>
    <mergeCell ref="AE5:AE6"/>
    <mergeCell ref="AF5:AF6"/>
    <mergeCell ref="AG5:AG6"/>
    <mergeCell ref="AH5:AH6"/>
    <mergeCell ref="AJ5:AJ6"/>
    <mergeCell ref="AK5:AK6"/>
    <mergeCell ref="AL5:AL6"/>
    <mergeCell ref="AM5:AM6"/>
    <mergeCell ref="AN5:AN6"/>
    <mergeCell ref="AO5:AO6"/>
    <mergeCell ref="AU5:AU6"/>
    <mergeCell ref="AV5:AV6"/>
    <mergeCell ref="AW5:AW6"/>
    <mergeCell ref="R6:S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Q7:Q8"/>
    <mergeCell ref="R7:S7"/>
    <mergeCell ref="V7:W7"/>
    <mergeCell ref="X7:Y7"/>
    <mergeCell ref="Z7:AA7"/>
    <mergeCell ref="AB7:AC7"/>
    <mergeCell ref="AE7:AE8"/>
    <mergeCell ref="AF7:AF8"/>
    <mergeCell ref="AG7:AG8"/>
    <mergeCell ref="AH7:AH8"/>
    <mergeCell ref="AJ7:AJ8"/>
    <mergeCell ref="AK7:AK8"/>
    <mergeCell ref="AL7:AL8"/>
    <mergeCell ref="AM7:AM8"/>
    <mergeCell ref="AN7:AN8"/>
    <mergeCell ref="AO7:AO8"/>
    <mergeCell ref="AU7:AU8"/>
    <mergeCell ref="AV7:AV8"/>
    <mergeCell ref="AW7:AW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P9"/>
    <mergeCell ref="Q9:Q10"/>
    <mergeCell ref="R9:S9"/>
    <mergeCell ref="T9:U9"/>
    <mergeCell ref="X9:Y9"/>
    <mergeCell ref="Z9:AA9"/>
    <mergeCell ref="AB9:AC9"/>
    <mergeCell ref="AE9:AE10"/>
    <mergeCell ref="AF9:AF10"/>
    <mergeCell ref="AG9:AG10"/>
    <mergeCell ref="AH9:AH10"/>
    <mergeCell ref="AJ9:AJ10"/>
    <mergeCell ref="AK9:AK10"/>
    <mergeCell ref="AL9:AL10"/>
    <mergeCell ref="AM9:AM10"/>
    <mergeCell ref="AN9:AN10"/>
    <mergeCell ref="AO9:AO10"/>
    <mergeCell ref="AU9:AU10"/>
    <mergeCell ref="AV9:AV10"/>
    <mergeCell ref="AW9:AW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P11"/>
    <mergeCell ref="Q11:Q12"/>
    <mergeCell ref="R11:S11"/>
    <mergeCell ref="T11:U11"/>
    <mergeCell ref="V11:W11"/>
    <mergeCell ref="Z11:AA11"/>
    <mergeCell ref="AB11:AC11"/>
    <mergeCell ref="AE11:AE12"/>
    <mergeCell ref="AF11:AF12"/>
    <mergeCell ref="AG11:AG12"/>
    <mergeCell ref="AH11:AH12"/>
    <mergeCell ref="AJ11:AJ12"/>
    <mergeCell ref="AK11:AK12"/>
    <mergeCell ref="AL11:AL12"/>
    <mergeCell ref="AM11:AM12"/>
    <mergeCell ref="AN11:AN12"/>
    <mergeCell ref="AO11:AO12"/>
    <mergeCell ref="AU11:AU12"/>
    <mergeCell ref="AV11:AV12"/>
    <mergeCell ref="AW11:AW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P13"/>
    <mergeCell ref="Q13:Q14"/>
    <mergeCell ref="R13:S13"/>
    <mergeCell ref="T13:U13"/>
    <mergeCell ref="V13:W13"/>
    <mergeCell ref="X13:Y13"/>
    <mergeCell ref="AB13:AC13"/>
    <mergeCell ref="AE13:AE14"/>
    <mergeCell ref="AF13:AF14"/>
    <mergeCell ref="AG13:AG14"/>
    <mergeCell ref="AH13:AH14"/>
    <mergeCell ref="AJ13:AJ14"/>
    <mergeCell ref="AK13:AK14"/>
    <mergeCell ref="AL13:AL14"/>
    <mergeCell ref="AM13:AM14"/>
    <mergeCell ref="AN13:AN14"/>
    <mergeCell ref="AO13:AO14"/>
    <mergeCell ref="AU13:AU14"/>
    <mergeCell ref="AV13:AV14"/>
    <mergeCell ref="AW13:AW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P15"/>
    <mergeCell ref="Q15:Q16"/>
    <mergeCell ref="R15:S15"/>
    <mergeCell ref="T15:U15"/>
    <mergeCell ref="V15:W15"/>
    <mergeCell ref="X15:Y15"/>
    <mergeCell ref="Z15:AA15"/>
    <mergeCell ref="AE15:AE16"/>
    <mergeCell ref="AF15:AF16"/>
    <mergeCell ref="AG15:AG16"/>
    <mergeCell ref="AH15:AH16"/>
    <mergeCell ref="AJ15:AJ16"/>
    <mergeCell ref="AK15:AK16"/>
    <mergeCell ref="AL15:AL16"/>
    <mergeCell ref="AM15:AM16"/>
    <mergeCell ref="AN15:AN16"/>
    <mergeCell ref="AO15:AO16"/>
    <mergeCell ref="AU15:AU16"/>
    <mergeCell ref="AV15:AV16"/>
    <mergeCell ref="AW15:AW16"/>
    <mergeCell ref="C19:I19"/>
  </mergeCells>
  <conditionalFormatting sqref="R9:U9 R11:W11 R13:Y13 R15:AA15 T5:AB5 V7:AB7 X9:AB9 Z11:AB11 AB13 R7:S7">
    <cfRule type="cellIs" priority="2" operator="equal" aboveAverage="0" equalAverage="0" bottom="0" percent="0" rank="0" text="" dxfId="0">
      <formula>3</formula>
    </cfRule>
    <cfRule type="cellIs" priority="3" operator="equal" aboveAverage="0" equalAverage="0" bottom="0" percent="0" rank="0" text="" dxfId="1">
      <formula>0.5</formula>
    </cfRule>
    <cfRule type="cellIs" priority="4" operator="equal" aboveAverage="0" equalAverage="0" bottom="0" percent="0" rank="0" text="" dxfId="2">
      <formula>2</formula>
    </cfRule>
    <cfRule type="cellIs" priority="5" operator="equal" aboveAverage="0" equalAverage="0" bottom="0" percent="0" rank="0" text="" dxfId="3">
      <formula>1</formula>
    </cfRule>
    <cfRule type="expression" priority="6" aboveAverage="0" equalAverage="0" bottom="0" percent="0" rank="0" text="" dxfId="4">
      <formula>R4+S4&lt;3</formula>
    </cfRule>
  </conditionalFormatting>
  <conditionalFormatting sqref="T6">
    <cfRule type="cellIs" priority="7" operator="notEqual" aboveAverage="0" equalAverage="0" bottom="0" percent="0" rank="0" text="" dxfId="5">
      <formula>S8</formula>
    </cfRule>
    <cfRule type="expression" priority="8" aboveAverage="0" equalAverage="0" bottom="0" percent="0" rank="0" text="" dxfId="6">
      <formula>$R$5=2</formula>
    </cfRule>
  </conditionalFormatting>
  <conditionalFormatting sqref="U6">
    <cfRule type="cellIs" priority="9" operator="notEqual" aboveAverage="0" equalAverage="0" bottom="0" percent="0" rank="0" text="" dxfId="7">
      <formula>R8</formula>
    </cfRule>
    <cfRule type="expression" priority="10" aboveAverage="0" equalAverage="0" bottom="0" percent="0" rank="0" text="" dxfId="8">
      <formula>$R$5=2</formula>
    </cfRule>
  </conditionalFormatting>
  <conditionalFormatting sqref="R8">
    <cfRule type="cellIs" priority="11" operator="notEqual" aboveAverage="0" equalAverage="0" bottom="0" percent="0" rank="0" text="" dxfId="9">
      <formula>U6</formula>
    </cfRule>
    <cfRule type="expression" priority="12" aboveAverage="0" equalAverage="0" bottom="0" percent="0" rank="0" text="" dxfId="10">
      <formula>$R$5=2</formula>
    </cfRule>
  </conditionalFormatting>
  <conditionalFormatting sqref="V6">
    <cfRule type="cellIs" priority="13" operator="notEqual" aboveAverage="0" equalAverage="0" bottom="0" percent="0" rank="0" text="" dxfId="11">
      <formula>S10</formula>
    </cfRule>
    <cfRule type="expression" priority="14" aboveAverage="0" equalAverage="0" bottom="0" percent="0" rank="0" text="" dxfId="12">
      <formula>$R$5=3</formula>
    </cfRule>
  </conditionalFormatting>
  <conditionalFormatting sqref="W6">
    <cfRule type="cellIs" priority="15" operator="notEqual" aboveAverage="0" equalAverage="0" bottom="0" percent="0" rank="0" text="" dxfId="13">
      <formula>R10</formula>
    </cfRule>
    <cfRule type="expression" priority="16" aboveAverage="0" equalAverage="0" bottom="0" percent="0" rank="0" text="" dxfId="14">
      <formula>$R$5=3</formula>
    </cfRule>
  </conditionalFormatting>
  <conditionalFormatting sqref="S10">
    <cfRule type="cellIs" priority="17" operator="notEqual" aboveAverage="0" equalAverage="0" bottom="0" percent="0" rank="0" text="" dxfId="15">
      <formula>V6</formula>
    </cfRule>
    <cfRule type="expression" priority="18" aboveAverage="0" equalAverage="0" bottom="0" percent="0" rank="0" text="" dxfId="16">
      <formula>$R$5=3</formula>
    </cfRule>
  </conditionalFormatting>
  <conditionalFormatting sqref="Y6">
    <cfRule type="cellIs" priority="19" operator="notEqual" aboveAverage="0" equalAverage="0" bottom="0" percent="0" rank="0" text="" dxfId="17">
      <formula>R12</formula>
    </cfRule>
    <cfRule type="expression" priority="20" aboveAverage="0" equalAverage="0" bottom="0" percent="0" rank="0" text="" dxfId="18">
      <formula>$R$5=4</formula>
    </cfRule>
  </conditionalFormatting>
  <conditionalFormatting sqref="S12">
    <cfRule type="cellIs" priority="21" operator="notEqual" aboveAverage="0" equalAverage="0" bottom="0" percent="0" rank="0" text="" dxfId="19">
      <formula>X6</formula>
    </cfRule>
    <cfRule type="expression" priority="22" aboveAverage="0" equalAverage="0" bottom="0" percent="0" rank="0" text="" dxfId="20">
      <formula>$R$5=4</formula>
    </cfRule>
  </conditionalFormatting>
  <conditionalFormatting sqref="R12">
    <cfRule type="cellIs" priority="23" operator="notEqual" aboveAverage="0" equalAverage="0" bottom="0" percent="0" rank="0" text="" dxfId="21">
      <formula>Y6</formula>
    </cfRule>
    <cfRule type="expression" priority="24" aboveAverage="0" equalAverage="0" bottom="0" percent="0" rank="0" text="" dxfId="22">
      <formula>$R$5=4</formula>
    </cfRule>
  </conditionalFormatting>
  <conditionalFormatting sqref="W8">
    <cfRule type="cellIs" priority="25" operator="notEqual" aboveAverage="0" equalAverage="0" bottom="0" percent="0" rank="0" text="" dxfId="23">
      <formula>T10</formula>
    </cfRule>
    <cfRule type="expression" priority="26" aboveAverage="0" equalAverage="0" bottom="0" percent="0" rank="0" text="" dxfId="24">
      <formula>$R$5=4</formula>
    </cfRule>
  </conditionalFormatting>
  <conditionalFormatting sqref="T10">
    <cfRule type="cellIs" priority="27" operator="notEqual" aboveAverage="0" equalAverage="0" bottom="0" percent="0" rank="0" text="" dxfId="25">
      <formula>W8</formula>
    </cfRule>
    <cfRule type="expression" priority="28" aboveAverage="0" equalAverage="0" bottom="0" percent="0" rank="0" text="" dxfId="26">
      <formula>$R$5=4</formula>
    </cfRule>
  </conditionalFormatting>
  <conditionalFormatting sqref="X8">
    <cfRule type="cellIs" priority="29" operator="notEqual" aboveAverage="0" equalAverage="0" bottom="0" percent="0" rank="0" text="" dxfId="27">
      <formula>U12</formula>
    </cfRule>
    <cfRule type="expression" priority="30" aboveAverage="0" equalAverage="0" bottom="0" percent="0" rank="0" text="" dxfId="28">
      <formula>$R$5=5</formula>
    </cfRule>
  </conditionalFormatting>
  <conditionalFormatting sqref="Y8">
    <cfRule type="cellIs" priority="31" operator="notEqual" aboveAverage="0" equalAverage="0" bottom="0" percent="0" rank="0" text="" dxfId="29">
      <formula>T12</formula>
    </cfRule>
    <cfRule type="expression" priority="32" aboveAverage="0" equalAverage="0" bottom="0" percent="0" rank="0" text="" dxfId="30">
      <formula>$R$5=5</formula>
    </cfRule>
  </conditionalFormatting>
  <conditionalFormatting sqref="T12">
    <cfRule type="cellIs" priority="33" operator="notEqual" aboveAverage="0" equalAverage="0" bottom="0" percent="0" rank="0" text="" dxfId="31">
      <formula>Y8</formula>
    </cfRule>
    <cfRule type="expression" priority="34" aboveAverage="0" equalAverage="0" bottom="0" percent="0" rank="0" text="" dxfId="32">
      <formula>$R$5=5</formula>
    </cfRule>
  </conditionalFormatting>
  <conditionalFormatting sqref="U12">
    <cfRule type="cellIs" priority="35" operator="notEqual" aboveAverage="0" equalAverage="0" bottom="0" percent="0" rank="0" text="" dxfId="33">
      <formula>X8</formula>
    </cfRule>
    <cfRule type="expression" priority="36" aboveAverage="0" equalAverage="0" bottom="0" percent="0" rank="0" text="" dxfId="34">
      <formula>$R$5=5</formula>
    </cfRule>
  </conditionalFormatting>
  <conditionalFormatting sqref="Z6">
    <cfRule type="cellIs" priority="37" operator="notEqual" aboveAverage="0" equalAverage="0" bottom="0" percent="0" rank="0" text="" dxfId="35">
      <formula>S14</formula>
    </cfRule>
    <cfRule type="expression" priority="38" aboveAverage="0" equalAverage="0" bottom="0" percent="0" rank="0" text="" dxfId="36">
      <formula>$R$5=5</formula>
    </cfRule>
  </conditionalFormatting>
  <conditionalFormatting sqref="AA6">
    <cfRule type="cellIs" priority="39" operator="notEqual" aboveAverage="0" equalAverage="0" bottom="0" percent="0" rank="0" text="" dxfId="37">
      <formula>R14</formula>
    </cfRule>
    <cfRule type="expression" priority="40" aboveAverage="0" equalAverage="0" bottom="0" percent="0" rank="0" text="" dxfId="38">
      <formula>$R$5=5</formula>
    </cfRule>
  </conditionalFormatting>
  <conditionalFormatting sqref="R14">
    <cfRule type="cellIs" priority="41" operator="notEqual" aboveAverage="0" equalAverage="0" bottom="0" percent="0" rank="0" text="" dxfId="39">
      <formula>AA6</formula>
    </cfRule>
    <cfRule type="expression" priority="42" aboveAverage="0" equalAverage="0" bottom="0" percent="0" rank="0" text="" dxfId="40">
      <formula>$R$5=5</formula>
    </cfRule>
  </conditionalFormatting>
  <conditionalFormatting sqref="S14">
    <cfRule type="cellIs" priority="43" operator="notEqual" aboveAverage="0" equalAverage="0" bottom="0" percent="0" rank="0" text="" dxfId="41">
      <formula>Z6</formula>
    </cfRule>
    <cfRule type="expression" priority="44" aboveAverage="0" equalAverage="0" bottom="0" percent="0" rank="0" text="" dxfId="42">
      <formula>$R$5=5</formula>
    </cfRule>
  </conditionalFormatting>
  <conditionalFormatting sqref="AB6">
    <cfRule type="cellIs" priority="45" operator="notEqual" aboveAverage="0" equalAverage="0" bottom="0" percent="0" rank="0" text="" dxfId="43">
      <formula>S16</formula>
    </cfRule>
    <cfRule type="expression" priority="46" aboveAverage="0" equalAverage="0" bottom="0" percent="0" rank="0" text="" dxfId="44">
      <formula>$R$5=1</formula>
    </cfRule>
  </conditionalFormatting>
  <conditionalFormatting sqref="AC6">
    <cfRule type="cellIs" priority="47" operator="notEqual" aboveAverage="0" equalAverage="0" bottom="0" percent="0" rank="0" text="" dxfId="45">
      <formula>R16</formula>
    </cfRule>
    <cfRule type="expression" priority="48" aboveAverage="0" equalAverage="0" bottom="0" percent="0" rank="0" text="" dxfId="46">
      <formula>$R$5=1</formula>
    </cfRule>
  </conditionalFormatting>
  <conditionalFormatting sqref="Z8">
    <cfRule type="cellIs" priority="49" operator="notEqual" aboveAverage="0" equalAverage="0" bottom="0" percent="0" rank="0" text="" dxfId="47">
      <formula>U14</formula>
    </cfRule>
    <cfRule type="expression" priority="50" aboveAverage="0" equalAverage="0" bottom="0" percent="0" rank="0" text="" dxfId="48">
      <formula>$R$5=1</formula>
    </cfRule>
  </conditionalFormatting>
  <conditionalFormatting sqref="AA8">
    <cfRule type="cellIs" priority="51" operator="notEqual" aboveAverage="0" equalAverage="0" bottom="0" percent="0" rank="0" text="" dxfId="49">
      <formula>T14</formula>
    </cfRule>
    <cfRule type="expression" priority="52" aboveAverage="0" equalAverage="0" bottom="0" percent="0" rank="0" text="" dxfId="50">
      <formula>$R$5=1</formula>
    </cfRule>
  </conditionalFormatting>
  <conditionalFormatting sqref="T14">
    <cfRule type="cellIs" priority="53" operator="notEqual" aboveAverage="0" equalAverage="0" bottom="0" percent="0" rank="0" text="" dxfId="51">
      <formula>AA8</formula>
    </cfRule>
    <cfRule type="expression" priority="54" aboveAverage="0" equalAverage="0" bottom="0" percent="0" rank="0" text="" dxfId="52">
      <formula>$R$5=1</formula>
    </cfRule>
  </conditionalFormatting>
  <conditionalFormatting sqref="U14">
    <cfRule type="cellIs" priority="55" operator="notEqual" aboveAverage="0" equalAverage="0" bottom="0" percent="0" rank="0" text="" dxfId="53">
      <formula>Z8</formula>
    </cfRule>
    <cfRule type="expression" priority="56" aboveAverage="0" equalAverage="0" bottom="0" percent="0" rank="0" text="" dxfId="54">
      <formula>$R$5=1</formula>
    </cfRule>
  </conditionalFormatting>
  <conditionalFormatting sqref="X10">
    <cfRule type="cellIs" priority="57" operator="notEqual" aboveAverage="0" equalAverage="0" bottom="0" percent="0" rank="0" text="" dxfId="55">
      <formula>W12</formula>
    </cfRule>
    <cfRule type="expression" priority="58" aboveAverage="0" equalAverage="0" bottom="0" percent="0" rank="0" text="" dxfId="56">
      <formula>$R$5=1</formula>
    </cfRule>
  </conditionalFormatting>
  <conditionalFormatting sqref="Y10">
    <cfRule type="cellIs" priority="59" operator="notEqual" aboveAverage="0" equalAverage="0" bottom="0" percent="0" rank="0" text="" dxfId="57">
      <formula>V12</formula>
    </cfRule>
    <cfRule type="expression" priority="60" aboveAverage="0" equalAverage="0" bottom="0" percent="0" rank="0" text="" dxfId="58">
      <formula>$R$5=1</formula>
    </cfRule>
  </conditionalFormatting>
  <conditionalFormatting sqref="V12">
    <cfRule type="cellIs" priority="61" operator="notEqual" aboveAverage="0" equalAverage="0" bottom="0" percent="0" rank="0" text="" dxfId="59">
      <formula>Y10</formula>
    </cfRule>
    <cfRule type="expression" priority="62" aboveAverage="0" equalAverage="0" bottom="0" percent="0" rank="0" text="" dxfId="60">
      <formula>$R$5=1</formula>
    </cfRule>
  </conditionalFormatting>
  <conditionalFormatting sqref="Z10">
    <cfRule type="cellIs" priority="63" operator="notEqual" aboveAverage="0" equalAverage="0" bottom="0" percent="0" rank="0" text="" dxfId="61">
      <formula>W14</formula>
    </cfRule>
    <cfRule type="expression" priority="64" aboveAverage="0" equalAverage="0" bottom="0" percent="0" rank="0" text="" dxfId="62">
      <formula>$R$5=2</formula>
    </cfRule>
  </conditionalFormatting>
  <conditionalFormatting sqref="AA10">
    <cfRule type="cellIs" priority="65" operator="notEqual" aboveAverage="0" equalAverage="0" bottom="0" percent="0" rank="0" text="" dxfId="63">
      <formula>V14</formula>
    </cfRule>
    <cfRule type="expression" priority="66" aboveAverage="0" equalAverage="0" bottom="0" percent="0" rank="0" text="" dxfId="64">
      <formula>$R$5=2</formula>
    </cfRule>
  </conditionalFormatting>
  <conditionalFormatting sqref="V14">
    <cfRule type="cellIs" priority="67" operator="notEqual" aboveAverage="0" equalAverage="0" bottom="0" percent="0" rank="0" text="" dxfId="65">
      <formula>AA10</formula>
    </cfRule>
    <cfRule type="expression" priority="68" aboveAverage="0" equalAverage="0" bottom="0" percent="0" rank="0" text="" dxfId="66">
      <formula>$R$5=2</formula>
    </cfRule>
  </conditionalFormatting>
  <conditionalFormatting sqref="W14">
    <cfRule type="cellIs" priority="69" operator="notEqual" aboveAverage="0" equalAverage="0" bottom="0" percent="0" rank="0" text="" dxfId="67">
      <formula>Z10</formula>
    </cfRule>
    <cfRule type="expression" priority="70" aboveAverage="0" equalAverage="0" bottom="0" percent="0" rank="0" text="" dxfId="68">
      <formula>$R$5=2</formula>
    </cfRule>
  </conditionalFormatting>
  <conditionalFormatting sqref="T16">
    <cfRule type="cellIs" priority="71" operator="notEqual" aboveAverage="0" equalAverage="0" bottom="0" percent="0" rank="0" text="" dxfId="69">
      <formula>AC8</formula>
    </cfRule>
    <cfRule type="expression" priority="72" aboveAverage="0" equalAverage="0" bottom="0" percent="0" rank="0" text="" dxfId="70">
      <formula>$R$5=3</formula>
    </cfRule>
  </conditionalFormatting>
  <conditionalFormatting sqref="U16">
    <cfRule type="cellIs" priority="73" operator="notEqual" aboveAverage="0" equalAverage="0" bottom="0" percent="0" rank="0" text="" dxfId="71">
      <formula>AB8</formula>
    </cfRule>
    <cfRule type="expression" priority="74" aboveAverage="0" equalAverage="0" bottom="0" percent="0" rank="0" text="" dxfId="72">
      <formula>$R$5=3</formula>
    </cfRule>
  </conditionalFormatting>
  <conditionalFormatting sqref="AB8">
    <cfRule type="cellIs" priority="75" operator="notEqual" aboveAverage="0" equalAverage="0" bottom="0" percent="0" rank="0" text="" dxfId="73">
      <formula>U16</formula>
    </cfRule>
    <cfRule type="expression" priority="76" aboveAverage="0" equalAverage="0" bottom="0" percent="0" rank="0" text="" dxfId="74">
      <formula>$R$5=3</formula>
    </cfRule>
  </conditionalFormatting>
  <conditionalFormatting sqref="AC8">
    <cfRule type="cellIs" priority="77" operator="notEqual" aboveAverage="0" equalAverage="0" bottom="0" percent="0" rank="0" text="" dxfId="75">
      <formula>T16</formula>
    </cfRule>
    <cfRule type="expression" priority="78" aboveAverage="0" equalAverage="0" bottom="0" percent="0" rank="0" text="" dxfId="76">
      <formula>$R$5=3</formula>
    </cfRule>
  </conditionalFormatting>
  <conditionalFormatting sqref="Z12">
    <cfRule type="cellIs" priority="79" operator="notEqual" aboveAverage="0" equalAverage="0" bottom="0" percent="0" rank="0" text="" dxfId="77">
      <formula>Y14</formula>
    </cfRule>
    <cfRule type="expression" priority="80" aboveAverage="0" equalAverage="0" bottom="0" percent="0" rank="0" text="" dxfId="78">
      <formula>$R$5=3</formula>
    </cfRule>
  </conditionalFormatting>
  <conditionalFormatting sqref="AA12">
    <cfRule type="cellIs" priority="81" operator="notEqual" aboveAverage="0" equalAverage="0" bottom="0" percent="0" rank="0" text="" dxfId="79">
      <formula>X14</formula>
    </cfRule>
    <cfRule type="expression" priority="82" aboveAverage="0" equalAverage="0" bottom="0" percent="0" rank="0" text="" dxfId="80">
      <formula>$R$5=3</formula>
    </cfRule>
  </conditionalFormatting>
  <conditionalFormatting sqref="X14">
    <cfRule type="cellIs" priority="83" operator="notEqual" aboveAverage="0" equalAverage="0" bottom="0" percent="0" rank="0" text="" dxfId="81">
      <formula>AA12</formula>
    </cfRule>
    <cfRule type="expression" priority="84" aboveAverage="0" equalAverage="0" bottom="0" percent="0" rank="0" text="" dxfId="82">
      <formula>$R$5=3</formula>
    </cfRule>
  </conditionalFormatting>
  <conditionalFormatting sqref="AB10">
    <cfRule type="cellIs" priority="85" operator="notEqual" aboveAverage="0" equalAverage="0" bottom="0" percent="0" rank="0" text="" dxfId="83">
      <formula>W16</formula>
    </cfRule>
    <cfRule type="expression" priority="86" aboveAverage="0" equalAverage="0" bottom="0" percent="0" rank="0" text="" dxfId="84">
      <formula>$R$5=5</formula>
    </cfRule>
  </conditionalFormatting>
  <conditionalFormatting sqref="AC10">
    <cfRule type="cellIs" priority="87" operator="notEqual" aboveAverage="0" equalAverage="0" bottom="0" percent="0" rank="0" text="" dxfId="85">
      <formula>V16</formula>
    </cfRule>
    <cfRule type="expression" priority="88" aboveAverage="0" equalAverage="0" bottom="0" percent="0" rank="0" text="" dxfId="86">
      <formula>$R$5=5</formula>
    </cfRule>
  </conditionalFormatting>
  <conditionalFormatting sqref="V16">
    <cfRule type="cellIs" priority="89" operator="notEqual" aboveAverage="0" equalAverage="0" bottom="0" percent="0" rank="0" text="" dxfId="87">
      <formula>AC10</formula>
    </cfRule>
    <cfRule type="expression" priority="90" aboveAverage="0" equalAverage="0" bottom="0" percent="0" rank="0" text="" dxfId="88">
      <formula>$R$5=5</formula>
    </cfRule>
  </conditionalFormatting>
  <conditionalFormatting sqref="W16">
    <cfRule type="cellIs" priority="91" operator="notEqual" aboveAverage="0" equalAverage="0" bottom="0" percent="0" rank="0" text="" dxfId="89">
      <formula>AB10</formula>
    </cfRule>
    <cfRule type="expression" priority="92" aboveAverage="0" equalAverage="0" bottom="0" percent="0" rank="0" text="" dxfId="90">
      <formula>$R$5=5</formula>
    </cfRule>
  </conditionalFormatting>
  <conditionalFormatting sqref="X16">
    <cfRule type="cellIs" priority="93" operator="notEqual" aboveAverage="0" equalAverage="0" bottom="0" percent="0" rank="0" text="" dxfId="91">
      <formula>AC12</formula>
    </cfRule>
    <cfRule type="expression" priority="94" aboveAverage="0" equalAverage="0" bottom="0" percent="0" rank="0" text="" dxfId="92">
      <formula>$R$5=2</formula>
    </cfRule>
  </conditionalFormatting>
  <conditionalFormatting sqref="Y16">
    <cfRule type="cellIs" priority="95" operator="notEqual" aboveAverage="0" equalAverage="0" bottom="0" percent="0" rank="0" text="" dxfId="93">
      <formula>AB12</formula>
    </cfRule>
    <cfRule type="expression" priority="96" aboveAverage="0" equalAverage="0" bottom="0" percent="0" rank="0" text="" dxfId="94">
      <formula>$R$5=2</formula>
    </cfRule>
  </conditionalFormatting>
  <conditionalFormatting sqref="AB12">
    <cfRule type="cellIs" priority="97" operator="notEqual" aboveAverage="0" equalAverage="0" bottom="0" percent="0" rank="0" text="" dxfId="95">
      <formula>Y16</formula>
    </cfRule>
    <cfRule type="expression" priority="98" aboveAverage="0" equalAverage="0" bottom="0" percent="0" rank="0" text="" dxfId="96">
      <formula>$R$5=2</formula>
    </cfRule>
  </conditionalFormatting>
  <conditionalFormatting sqref="AC12">
    <cfRule type="cellIs" priority="99" operator="notEqual" aboveAverage="0" equalAverage="0" bottom="0" percent="0" rank="0" text="" dxfId="97">
      <formula>X16</formula>
    </cfRule>
    <cfRule type="expression" priority="100" aboveAverage="0" equalAverage="0" bottom="0" percent="0" rank="0" text="" dxfId="98">
      <formula>$R$5=2</formula>
    </cfRule>
  </conditionalFormatting>
  <conditionalFormatting sqref="U10">
    <cfRule type="cellIs" priority="101" operator="notEqual" aboveAverage="0" equalAverage="0" bottom="0" percent="0" rank="0" text="" dxfId="99">
      <formula>V8</formula>
    </cfRule>
    <cfRule type="expression" priority="102" aboveAverage="0" equalAverage="0" bottom="0" percent="0" rank="0" text="" dxfId="100">
      <formula>$R$5=4</formula>
    </cfRule>
  </conditionalFormatting>
  <conditionalFormatting sqref="W12">
    <cfRule type="cellIs" priority="103" operator="notEqual" aboveAverage="0" equalAverage="0" bottom="0" percent="0" rank="0" text="" dxfId="101">
      <formula>X10</formula>
    </cfRule>
    <cfRule type="expression" priority="104" aboveAverage="0" equalAverage="0" bottom="0" percent="0" rank="0" text="" dxfId="102">
      <formula>$R$5=1</formula>
    </cfRule>
  </conditionalFormatting>
  <conditionalFormatting sqref="Y14">
    <cfRule type="cellIs" priority="105" operator="notEqual" aboveAverage="0" equalAverage="0" bottom="0" percent="0" rank="0" text="" dxfId="103">
      <formula>Z12</formula>
    </cfRule>
    <cfRule type="expression" priority="106" aboveAverage="0" equalAverage="0" bottom="0" percent="0" rank="0" text="" dxfId="104">
      <formula>$R$5=3</formula>
    </cfRule>
  </conditionalFormatting>
  <conditionalFormatting sqref="R10">
    <cfRule type="cellIs" priority="107" operator="notEqual" aboveAverage="0" equalAverage="0" bottom="0" percent="0" rank="0" text="" dxfId="105">
      <formula>W6</formula>
    </cfRule>
    <cfRule type="expression" priority="108" aboveAverage="0" equalAverage="0" bottom="0" percent="0" rank="0" text="" dxfId="106">
      <formula>$R$5=3</formula>
    </cfRule>
  </conditionalFormatting>
  <conditionalFormatting sqref="X6">
    <cfRule type="cellIs" priority="109" operator="notEqual" aboveAverage="0" equalAverage="0" bottom="0" percent="0" rank="0" text="" dxfId="107">
      <formula>S12</formula>
    </cfRule>
    <cfRule type="expression" priority="110" aboveAverage="0" equalAverage="0" bottom="0" percent="0" rank="0" text="" dxfId="108">
      <formula>$R$5=4</formula>
    </cfRule>
  </conditionalFormatting>
  <conditionalFormatting sqref="V8">
    <cfRule type="cellIs" priority="111" operator="notEqual" aboveAverage="0" equalAverage="0" bottom="0" percent="0" rank="0" text="" dxfId="109">
      <formula>U10</formula>
    </cfRule>
    <cfRule type="expression" priority="112" aboveAverage="0" equalAverage="0" bottom="0" percent="0" rank="0" text="" dxfId="110">
      <formula>$R$5=4</formula>
    </cfRule>
  </conditionalFormatting>
  <conditionalFormatting sqref="AB14">
    <cfRule type="cellIs" priority="113" operator="notEqual" aboveAverage="0" equalAverage="0" bottom="0" percent="0" rank="0" text="" dxfId="111">
      <formula>AA16</formula>
    </cfRule>
    <cfRule type="expression" priority="114" aboveAverage="0" equalAverage="0" bottom="0" percent="0" rank="0" text="" dxfId="112">
      <formula>$R$5=4</formula>
    </cfRule>
  </conditionalFormatting>
  <conditionalFormatting sqref="AC14">
    <cfRule type="cellIs" priority="115" operator="notEqual" aboveAverage="0" equalAverage="0" bottom="0" percent="0" rank="0" text="" dxfId="113">
      <formula>Z16</formula>
    </cfRule>
    <cfRule type="expression" priority="116" aboveAverage="0" equalAverage="0" bottom="0" percent="0" rank="0" text="" dxfId="114">
      <formula>$R$5=4</formula>
    </cfRule>
  </conditionalFormatting>
  <conditionalFormatting sqref="Z16">
    <cfRule type="cellIs" priority="117" operator="notEqual" aboveAverage="0" equalAverage="0" bottom="0" percent="0" rank="0" text="" dxfId="115">
      <formula>AC14</formula>
    </cfRule>
    <cfRule type="expression" priority="118" aboveAverage="0" equalAverage="0" bottom="0" percent="0" rank="0" text="" dxfId="116">
      <formula>$R$5=4</formula>
    </cfRule>
  </conditionalFormatting>
  <conditionalFormatting sqref="AA16">
    <cfRule type="cellIs" priority="119" operator="notEqual" aboveAverage="0" equalAverage="0" bottom="0" percent="0" rank="0" text="" dxfId="117">
      <formula>AB14</formula>
    </cfRule>
    <cfRule type="expression" priority="120" aboveAverage="0" equalAverage="0" bottom="0" percent="0" rank="0" text="" dxfId="118">
      <formula>$R$5=4</formula>
    </cfRule>
  </conditionalFormatting>
  <conditionalFormatting sqref="S8">
    <cfRule type="cellIs" priority="121" operator="notEqual" aboveAverage="0" equalAverage="0" bottom="0" percent="0" rank="0" text="" dxfId="119">
      <formula>$T$6</formula>
    </cfRule>
    <cfRule type="expression" priority="122" aboveAverage="0" equalAverage="0" bottom="0" percent="0" rank="0" text="" dxfId="120">
      <formula>$R$5=2</formula>
    </cfRule>
  </conditionalFormatting>
  <conditionalFormatting sqref="R16">
    <cfRule type="cellIs" priority="123" operator="notEqual" aboveAverage="0" equalAverage="0" bottom="0" percent="0" rank="0" text="" dxfId="121">
      <formula>$AC$6</formula>
    </cfRule>
    <cfRule type="expression" priority="124" aboveAverage="0" equalAverage="0" bottom="0" percent="0" rank="0" text="" dxfId="122">
      <formula>$R$5=1</formula>
    </cfRule>
  </conditionalFormatting>
  <conditionalFormatting sqref="S16">
    <cfRule type="cellIs" priority="125" operator="notEqual" aboveAverage="0" equalAverage="0" bottom="0" percent="0" rank="0" text="" dxfId="123">
      <formula>$AB$6</formula>
    </cfRule>
    <cfRule type="expression" priority="126" aboveAverage="0" equalAverage="0" bottom="0" percent="0" rank="0" text="" dxfId="124">
      <formula>$R$5=1</formula>
    </cfRule>
  </conditionalFormatting>
  <conditionalFormatting sqref="AE5:AE16 Q5:Q16">
    <cfRule type="cellIs" priority="127" operator="equal" aboveAverage="0" equalAverage="0" bottom="0" percent="0" rank="0" text="" dxfId="125">
      <formula>$AL$2</formula>
    </cfRule>
    <cfRule type="cellIs" priority="128" operator="equal" aboveAverage="0" equalAverage="0" bottom="0" percent="0" rank="0" text="" dxfId="126">
      <formula>$AK$2</formula>
    </cfRule>
    <cfRule type="cellIs" priority="129" operator="equal" aboveAverage="0" equalAverage="0" bottom="0" percent="0" rank="0" text="" dxfId="127">
      <formula>$AJ$2</formula>
    </cfRule>
  </conditionalFormatting>
  <conditionalFormatting sqref="AF5:AF6">
    <cfRule type="cellIs" priority="130" operator="equal" aboveAverage="0" equalAverage="0" bottom="0" percent="0" rank="0" text="" dxfId="128">
      <formula>$AL$2</formula>
    </cfRule>
    <cfRule type="cellIs" priority="131" operator="equal" aboveAverage="0" equalAverage="0" bottom="0" percent="0" rank="0" text="" dxfId="129">
      <formula>$AK$2</formula>
    </cfRule>
    <cfRule type="cellIs" priority="132" operator="equal" aboveAverage="0" equalAverage="0" bottom="0" percent="0" rank="0" text="" dxfId="130">
      <formula>$AJ$2</formula>
    </cfRule>
  </conditionalFormatting>
  <conditionalFormatting sqref="AF7:AF8">
    <cfRule type="cellIs" priority="133" operator="equal" aboveAverage="0" equalAverage="0" bottom="0" percent="0" rank="0" text="" dxfId="131">
      <formula>$AL$2</formula>
    </cfRule>
    <cfRule type="cellIs" priority="134" operator="equal" aboveAverage="0" equalAverage="0" bottom="0" percent="0" rank="0" text="" dxfId="132">
      <formula>$AK$2</formula>
    </cfRule>
    <cfRule type="cellIs" priority="135" operator="equal" aboveAverage="0" equalAverage="0" bottom="0" percent="0" rank="0" text="" dxfId="133">
      <formula>$AJ$2</formula>
    </cfRule>
  </conditionalFormatting>
  <conditionalFormatting sqref="AF9:AF10">
    <cfRule type="cellIs" priority="136" operator="equal" aboveAverage="0" equalAverage="0" bottom="0" percent="0" rank="0" text="" dxfId="134">
      <formula>$AL$2</formula>
    </cfRule>
    <cfRule type="cellIs" priority="137" operator="equal" aboveAverage="0" equalAverage="0" bottom="0" percent="0" rank="0" text="" dxfId="135">
      <formula>$AK$2</formula>
    </cfRule>
    <cfRule type="cellIs" priority="138" operator="equal" aboveAverage="0" equalAverage="0" bottom="0" percent="0" rank="0" text="" dxfId="136">
      <formula>$AJ$2</formula>
    </cfRule>
  </conditionalFormatting>
  <conditionalFormatting sqref="AF11:AF12">
    <cfRule type="cellIs" priority="139" operator="equal" aboveAverage="0" equalAverage="0" bottom="0" percent="0" rank="0" text="" dxfId="137">
      <formula>$AL$2</formula>
    </cfRule>
    <cfRule type="cellIs" priority="140" operator="equal" aboveAverage="0" equalAverage="0" bottom="0" percent="0" rank="0" text="" dxfId="138">
      <formula>$AK$2</formula>
    </cfRule>
    <cfRule type="cellIs" priority="141" operator="equal" aboveAverage="0" equalAverage="0" bottom="0" percent="0" rank="0" text="" dxfId="139">
      <formula>$AJ$2</formula>
    </cfRule>
  </conditionalFormatting>
  <conditionalFormatting sqref="AF13:AF14">
    <cfRule type="cellIs" priority="142" operator="equal" aboveAverage="0" equalAverage="0" bottom="0" percent="0" rank="0" text="" dxfId="140">
      <formula>$AL$2</formula>
    </cfRule>
    <cfRule type="cellIs" priority="143" operator="equal" aboveAverage="0" equalAverage="0" bottom="0" percent="0" rank="0" text="" dxfId="141">
      <formula>$AK$2</formula>
    </cfRule>
    <cfRule type="cellIs" priority="144" operator="equal" aboveAverage="0" equalAverage="0" bottom="0" percent="0" rank="0" text="" dxfId="142">
      <formula>$AJ$2</formula>
    </cfRule>
  </conditionalFormatting>
  <conditionalFormatting sqref="AF15:AF16">
    <cfRule type="cellIs" priority="145" operator="equal" aboveAverage="0" equalAverage="0" bottom="0" percent="0" rank="0" text="" dxfId="143">
      <formula>$AL$2</formula>
    </cfRule>
    <cfRule type="cellIs" priority="146" operator="equal" aboveAverage="0" equalAverage="0" bottom="0" percent="0" rank="0" text="" dxfId="144">
      <formula>$AK$2</formula>
    </cfRule>
    <cfRule type="cellIs" priority="147" operator="equal" aboveAverage="0" equalAverage="0" bottom="0" percent="0" rank="0" text="" dxfId="145">
      <formula>$AJ$2</formula>
    </cfRule>
  </conditionalFormatting>
  <conditionalFormatting sqref="B5:B16">
    <cfRule type="cellIs" priority="148" operator="equal" aboveAverage="0" equalAverage="0" bottom="0" percent="0" rank="0" text="" dxfId="146">
      <formula>0</formula>
    </cfRule>
  </conditionalFormatting>
  <conditionalFormatting sqref="C5:D16">
    <cfRule type="cellIs" priority="149" operator="equal" aboveAverage="0" equalAverage="0" bottom="0" percent="0" rank="0" text="" dxfId="147">
      <formula>0</formula>
    </cfRule>
  </conditionalFormatting>
  <conditionalFormatting sqref="G5:G16">
    <cfRule type="cellIs" priority="150" operator="equal" aboveAverage="0" equalAverage="0" bottom="0" percent="0" rank="0" text="" dxfId="148">
      <formula>0</formula>
    </cfRule>
  </conditionalFormatting>
  <conditionalFormatting sqref="Q3:AC3">
    <cfRule type="cellIs" priority="151" operator="equal" aboveAverage="0" equalAverage="0" bottom="0" percent="0" rank="0" text="" dxfId="149">
      <formula>0</formula>
    </cfRule>
  </conditionalFormatting>
  <conditionalFormatting sqref="AH5:AH16">
    <cfRule type="cellIs" priority="152" operator="equal" aboveAverage="0" equalAverage="0" bottom="0" percent="0" rank="0" text="" dxfId="150">
      <formula>$AL$2</formula>
    </cfRule>
    <cfRule type="cellIs" priority="153" operator="equal" aboveAverage="0" equalAverage="0" bottom="0" percent="0" rank="0" text="" dxfId="151">
      <formula>$AK$2</formula>
    </cfRule>
    <cfRule type="cellIs" priority="154" operator="equal" aboveAverage="0" equalAverage="0" bottom="0" percent="0" rank="0" text="" dxfId="152">
      <formula>$AJ$2</formula>
    </cfRule>
  </conditionalFormatting>
  <conditionalFormatting sqref="AW5:AW16">
    <cfRule type="cellIs" priority="155" operator="equal" aboveAverage="0" equalAverage="0" bottom="0" percent="0" rank="0" text="" dxfId="153">
      <formula>$AL$2</formula>
    </cfRule>
    <cfRule type="cellIs" priority="156" operator="equal" aboveAverage="0" equalAverage="0" bottom="0" percent="0" rank="0" text="" dxfId="154">
      <formula>$AK$2</formula>
    </cfRule>
    <cfRule type="cellIs" priority="157" operator="equal" aboveAverage="0" equalAverage="0" bottom="0" percent="0" rank="0" text="" dxfId="155">
      <formula>$AJ$2</formula>
    </cfRule>
  </conditionalFormatting>
  <conditionalFormatting sqref="C19:I19">
    <cfRule type="cellIs" priority="158" operator="equal" aboveAverage="0" equalAverage="0" bottom="0" percent="0" rank="0" text="" dxfId="156">
      <formula>0</formula>
    </cfRule>
  </conditionalFormatting>
  <conditionalFormatting sqref="AC5 AC7 AC9 AC11 AC13">
    <cfRule type="cellIs" priority="159" operator="equal" aboveAverage="0" equalAverage="0" bottom="0" percent="0" rank="0" text="" dxfId="157">
      <formula>3</formula>
    </cfRule>
    <cfRule type="cellIs" priority="160" operator="equal" aboveAverage="0" equalAverage="0" bottom="0" percent="0" rank="0" text="" dxfId="158">
      <formula>0.5</formula>
    </cfRule>
    <cfRule type="cellIs" priority="161" operator="equal" aboveAverage="0" equalAverage="0" bottom="0" percent="0" rank="0" text="" dxfId="159">
      <formula>2</formula>
    </cfRule>
    <cfRule type="cellIs" priority="162" operator="equal" aboveAverage="0" equalAverage="0" bottom="0" percent="0" rank="0" text="" dxfId="160">
      <formula>1</formula>
    </cfRule>
    <cfRule type="expression" priority="163" aboveAverage="0" equalAverage="0" bottom="0" percent="0" rank="0" text="" dxfId="161">
      <formula>AC6+#ref!&lt;3</formula>
    </cfRule>
  </conditionalFormatting>
  <printOptions headings="false" gridLines="false" gridLinesSet="true" horizontalCentered="true" verticalCentered="false"/>
  <pageMargins left="0.39375" right="0" top="0.7875" bottom="0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F1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6" activeCellId="0" sqref="M16"/>
    </sheetView>
  </sheetViews>
  <sheetFormatPr defaultColWidth="8.921875" defaultRowHeight="7.5" zeroHeight="false" outlineLevelRow="0" outlineLevelCol="0"/>
  <cols>
    <col collapsed="false" customWidth="true" hidden="false" outlineLevel="0" max="84" min="1" style="0" width="1.56"/>
  </cols>
  <sheetData>
    <row r="1" customFormat="false" ht="7.5" hidden="false" customHeight="true" outlineLevel="0" collapsed="false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/>
      <c r="V1" s="110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2"/>
      <c r="AQ1" s="110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2"/>
      <c r="BL1" s="110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2"/>
    </row>
    <row r="2" customFormat="false" ht="7.5" hidden="false" customHeight="true" outlineLevel="0" collapsed="false">
      <c r="A2" s="113" t="str">
        <f aca="false">Results!$A$1</f>
        <v>FINSO III Stage with disabilities, Women B group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 t="str">
        <f aca="false">Results!$A$1</f>
        <v>FINSO III Stage with disabilities, Women B group</v>
      </c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 t="str">
        <f aca="false">Results!$A$1</f>
        <v>FINSO III Stage with disabilities, Women B group</v>
      </c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 t="str">
        <f aca="false">Results!$A$1</f>
        <v>FINSO III Stage with disabilities, Women B group</v>
      </c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</row>
    <row r="3" s="114" customFormat="true" ht="7.5" hidden="false" customHeight="true" outlineLevel="0" collapsed="false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</row>
    <row r="4" s="115" customFormat="true" ht="7.5" hidden="false" customHeight="true" outlineLevel="0" collapsed="false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</row>
    <row r="5" customFormat="false" ht="7.5" hidden="false" customHeight="true" outlineLevel="0" collapsed="false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8"/>
      <c r="V5" s="116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8"/>
      <c r="AQ5" s="116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8"/>
      <c r="BL5" s="116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8"/>
    </row>
    <row r="6" customFormat="false" ht="7.5" hidden="false" customHeight="true" outlineLevel="0" collapsed="false">
      <c r="A6" s="119" t="s">
        <v>45</v>
      </c>
      <c r="B6" s="119"/>
      <c r="C6" s="119"/>
      <c r="D6" s="119"/>
      <c r="E6" s="119"/>
      <c r="F6" s="119"/>
      <c r="G6" s="119"/>
      <c r="H6" s="119"/>
      <c r="I6" s="119"/>
      <c r="J6" s="120"/>
      <c r="K6" s="120"/>
      <c r="L6" s="121"/>
      <c r="M6" s="120"/>
      <c r="N6" s="122" t="s">
        <v>46</v>
      </c>
      <c r="O6" s="122"/>
      <c r="P6" s="122"/>
      <c r="Q6" s="122"/>
      <c r="R6" s="122"/>
      <c r="S6" s="122"/>
      <c r="T6" s="122"/>
      <c r="U6" s="122"/>
      <c r="V6" s="119" t="s">
        <v>45</v>
      </c>
      <c r="W6" s="119"/>
      <c r="X6" s="119"/>
      <c r="Y6" s="119"/>
      <c r="Z6" s="119"/>
      <c r="AA6" s="119"/>
      <c r="AB6" s="119"/>
      <c r="AC6" s="119"/>
      <c r="AD6" s="119"/>
      <c r="AE6" s="120"/>
      <c r="AF6" s="120"/>
      <c r="AG6" s="121"/>
      <c r="AH6" s="120"/>
      <c r="AI6" s="122" t="s">
        <v>47</v>
      </c>
      <c r="AJ6" s="122"/>
      <c r="AK6" s="122"/>
      <c r="AL6" s="122"/>
      <c r="AM6" s="122"/>
      <c r="AN6" s="122"/>
      <c r="AO6" s="122"/>
      <c r="AP6" s="122"/>
      <c r="AQ6" s="119" t="s">
        <v>45</v>
      </c>
      <c r="AR6" s="119"/>
      <c r="AS6" s="119"/>
      <c r="AT6" s="119"/>
      <c r="AU6" s="119"/>
      <c r="AV6" s="119"/>
      <c r="AW6" s="119"/>
      <c r="AX6" s="119"/>
      <c r="AY6" s="119"/>
      <c r="AZ6" s="120"/>
      <c r="BA6" s="120"/>
      <c r="BB6" s="121"/>
      <c r="BC6" s="120"/>
      <c r="BD6" s="122" t="s">
        <v>48</v>
      </c>
      <c r="BE6" s="122"/>
      <c r="BF6" s="122"/>
      <c r="BG6" s="122"/>
      <c r="BH6" s="122"/>
      <c r="BI6" s="122"/>
      <c r="BJ6" s="122"/>
      <c r="BK6" s="122"/>
      <c r="BL6" s="119" t="s">
        <v>49</v>
      </c>
      <c r="BM6" s="119"/>
      <c r="BN6" s="119"/>
      <c r="BO6" s="119"/>
      <c r="BP6" s="119"/>
      <c r="BQ6" s="119"/>
      <c r="BR6" s="119"/>
      <c r="BS6" s="119"/>
      <c r="BT6" s="119"/>
      <c r="BU6" s="120"/>
      <c r="BV6" s="120"/>
      <c r="BW6" s="121"/>
      <c r="BX6" s="120"/>
      <c r="BY6" s="122" t="s">
        <v>46</v>
      </c>
      <c r="BZ6" s="122"/>
      <c r="CA6" s="122"/>
      <c r="CB6" s="122"/>
      <c r="CC6" s="122"/>
      <c r="CD6" s="122"/>
      <c r="CE6" s="122"/>
      <c r="CF6" s="122"/>
    </row>
    <row r="7" customFormat="false" ht="7.5" hidden="false" customHeight="true" outlineLevel="0" collapsed="false">
      <c r="A7" s="119"/>
      <c r="B7" s="119"/>
      <c r="C7" s="119"/>
      <c r="D7" s="119"/>
      <c r="E7" s="119"/>
      <c r="F7" s="119"/>
      <c r="G7" s="119"/>
      <c r="H7" s="119"/>
      <c r="I7" s="119"/>
      <c r="J7" s="120"/>
      <c r="K7" s="120"/>
      <c r="L7" s="120"/>
      <c r="M7" s="120"/>
      <c r="N7" s="122"/>
      <c r="O7" s="122"/>
      <c r="P7" s="122"/>
      <c r="Q7" s="122"/>
      <c r="R7" s="122"/>
      <c r="S7" s="122"/>
      <c r="T7" s="122"/>
      <c r="U7" s="122"/>
      <c r="V7" s="119"/>
      <c r="W7" s="119"/>
      <c r="X7" s="119"/>
      <c r="Y7" s="119"/>
      <c r="Z7" s="119"/>
      <c r="AA7" s="119"/>
      <c r="AB7" s="119"/>
      <c r="AC7" s="119"/>
      <c r="AD7" s="119"/>
      <c r="AE7" s="120"/>
      <c r="AF7" s="120"/>
      <c r="AG7" s="120"/>
      <c r="AH7" s="120"/>
      <c r="AI7" s="122"/>
      <c r="AJ7" s="122"/>
      <c r="AK7" s="122"/>
      <c r="AL7" s="122"/>
      <c r="AM7" s="122"/>
      <c r="AN7" s="122"/>
      <c r="AO7" s="122"/>
      <c r="AP7" s="122"/>
      <c r="AQ7" s="119"/>
      <c r="AR7" s="119"/>
      <c r="AS7" s="119"/>
      <c r="AT7" s="119"/>
      <c r="AU7" s="119"/>
      <c r="AV7" s="119"/>
      <c r="AW7" s="119"/>
      <c r="AX7" s="119"/>
      <c r="AY7" s="119"/>
      <c r="AZ7" s="120"/>
      <c r="BA7" s="120"/>
      <c r="BB7" s="120"/>
      <c r="BC7" s="120"/>
      <c r="BD7" s="122"/>
      <c r="BE7" s="122"/>
      <c r="BF7" s="122"/>
      <c r="BG7" s="122"/>
      <c r="BH7" s="122"/>
      <c r="BI7" s="122"/>
      <c r="BJ7" s="122"/>
      <c r="BK7" s="122"/>
      <c r="BL7" s="119"/>
      <c r="BM7" s="119"/>
      <c r="BN7" s="119"/>
      <c r="BO7" s="119"/>
      <c r="BP7" s="119"/>
      <c r="BQ7" s="119"/>
      <c r="BR7" s="119"/>
      <c r="BS7" s="119"/>
      <c r="BT7" s="119"/>
      <c r="BU7" s="120"/>
      <c r="BV7" s="120"/>
      <c r="BW7" s="120"/>
      <c r="BX7" s="120"/>
      <c r="BY7" s="122"/>
      <c r="BZ7" s="122"/>
      <c r="CA7" s="122"/>
      <c r="CB7" s="122"/>
      <c r="CC7" s="122"/>
      <c r="CD7" s="122"/>
      <c r="CE7" s="122"/>
      <c r="CF7" s="122"/>
    </row>
    <row r="8" customFormat="false" ht="7.5" hidden="false" customHeight="true" outlineLevel="0" collapsed="false">
      <c r="A8" s="123"/>
      <c r="B8" s="124"/>
      <c r="C8" s="124"/>
      <c r="D8" s="124"/>
      <c r="E8" s="124"/>
      <c r="F8" s="124"/>
      <c r="G8" s="124"/>
      <c r="H8" s="124"/>
      <c r="I8" s="124"/>
      <c r="J8" s="125"/>
      <c r="K8" s="125"/>
      <c r="L8" s="125"/>
      <c r="M8" s="125"/>
      <c r="N8" s="124"/>
      <c r="O8" s="126"/>
      <c r="P8" s="126"/>
      <c r="Q8" s="126"/>
      <c r="R8" s="126"/>
      <c r="S8" s="126"/>
      <c r="T8" s="126"/>
      <c r="U8" s="127"/>
      <c r="V8" s="123"/>
      <c r="W8" s="124"/>
      <c r="X8" s="124"/>
      <c r="Y8" s="124"/>
      <c r="Z8" s="124"/>
      <c r="AA8" s="124"/>
      <c r="AB8" s="124"/>
      <c r="AC8" s="124"/>
      <c r="AD8" s="124"/>
      <c r="AE8" s="125"/>
      <c r="AF8" s="125"/>
      <c r="AG8" s="125"/>
      <c r="AH8" s="125"/>
      <c r="AI8" s="124"/>
      <c r="AJ8" s="126"/>
      <c r="AK8" s="126"/>
      <c r="AL8" s="126"/>
      <c r="AM8" s="126"/>
      <c r="AN8" s="126"/>
      <c r="AO8" s="126"/>
      <c r="AP8" s="127"/>
      <c r="AQ8" s="123"/>
      <c r="AR8" s="124"/>
      <c r="AS8" s="124"/>
      <c r="AT8" s="124"/>
      <c r="AU8" s="124"/>
      <c r="AV8" s="124"/>
      <c r="AW8" s="124"/>
      <c r="AX8" s="124"/>
      <c r="AY8" s="124"/>
      <c r="AZ8" s="125"/>
      <c r="BA8" s="125"/>
      <c r="BB8" s="125"/>
      <c r="BC8" s="125"/>
      <c r="BD8" s="124"/>
      <c r="BE8" s="126"/>
      <c r="BF8" s="126"/>
      <c r="BG8" s="126"/>
      <c r="BH8" s="126"/>
      <c r="BI8" s="126"/>
      <c r="BJ8" s="126"/>
      <c r="BK8" s="127"/>
      <c r="BL8" s="123"/>
      <c r="BM8" s="124"/>
      <c r="BN8" s="124"/>
      <c r="BO8" s="124"/>
      <c r="BP8" s="124"/>
      <c r="BQ8" s="124"/>
      <c r="BR8" s="124"/>
      <c r="BS8" s="124"/>
      <c r="BT8" s="124"/>
      <c r="BU8" s="125"/>
      <c r="BV8" s="125"/>
      <c r="BW8" s="125"/>
      <c r="BX8" s="125"/>
      <c r="BY8" s="124"/>
      <c r="BZ8" s="126"/>
      <c r="CA8" s="126"/>
      <c r="CB8" s="126"/>
      <c r="CC8" s="126"/>
      <c r="CD8" s="126"/>
      <c r="CE8" s="126"/>
      <c r="CF8" s="127"/>
    </row>
    <row r="9" customFormat="false" ht="7.5" hidden="false" customHeight="true" outlineLevel="0" collapsed="false">
      <c r="A9" s="123"/>
      <c r="B9" s="124"/>
      <c r="C9" s="124"/>
      <c r="D9" s="124"/>
      <c r="E9" s="124"/>
      <c r="F9" s="124"/>
      <c r="G9" s="124"/>
      <c r="H9" s="128" t="n">
        <v>3</v>
      </c>
      <c r="I9" s="128"/>
      <c r="J9" s="128"/>
      <c r="K9" s="129" t="s">
        <v>50</v>
      </c>
      <c r="L9" s="128" t="n">
        <v>4</v>
      </c>
      <c r="M9" s="128"/>
      <c r="N9" s="128"/>
      <c r="O9" s="126"/>
      <c r="P9" s="126"/>
      <c r="Q9" s="126"/>
      <c r="R9" s="126"/>
      <c r="S9" s="126"/>
      <c r="T9" s="126"/>
      <c r="U9" s="127"/>
      <c r="V9" s="123"/>
      <c r="W9" s="124"/>
      <c r="X9" s="124"/>
      <c r="Y9" s="124"/>
      <c r="Z9" s="124"/>
      <c r="AA9" s="124"/>
      <c r="AB9" s="124"/>
      <c r="AC9" s="128" t="n">
        <v>2</v>
      </c>
      <c r="AD9" s="128"/>
      <c r="AE9" s="128"/>
      <c r="AF9" s="129" t="s">
        <v>50</v>
      </c>
      <c r="AG9" s="128" t="n">
        <v>5</v>
      </c>
      <c r="AH9" s="128"/>
      <c r="AI9" s="128"/>
      <c r="AJ9" s="126"/>
      <c r="AK9" s="126"/>
      <c r="AL9" s="126"/>
      <c r="AM9" s="126"/>
      <c r="AN9" s="126"/>
      <c r="AO9" s="126"/>
      <c r="AP9" s="127"/>
      <c r="AQ9" s="123"/>
      <c r="AR9" s="124"/>
      <c r="AS9" s="124"/>
      <c r="AT9" s="124"/>
      <c r="AU9" s="124"/>
      <c r="AV9" s="124"/>
      <c r="AW9" s="124"/>
      <c r="AX9" s="128" t="n">
        <v>1</v>
      </c>
      <c r="AY9" s="128"/>
      <c r="AZ9" s="128"/>
      <c r="BA9" s="129" t="s">
        <v>50</v>
      </c>
      <c r="BB9" s="128" t="n">
        <v>6</v>
      </c>
      <c r="BC9" s="128"/>
      <c r="BD9" s="128"/>
      <c r="BE9" s="126"/>
      <c r="BF9" s="126"/>
      <c r="BG9" s="126"/>
      <c r="BH9" s="126"/>
      <c r="BI9" s="126"/>
      <c r="BJ9" s="126"/>
      <c r="BK9" s="127"/>
      <c r="BL9" s="123"/>
      <c r="BM9" s="124"/>
      <c r="BN9" s="124"/>
      <c r="BO9" s="124"/>
      <c r="BP9" s="124"/>
      <c r="BQ9" s="124"/>
      <c r="BR9" s="124"/>
      <c r="BS9" s="128" t="n">
        <v>5</v>
      </c>
      <c r="BT9" s="128"/>
      <c r="BU9" s="128"/>
      <c r="BV9" s="129" t="s">
        <v>50</v>
      </c>
      <c r="BW9" s="128" t="n">
        <v>3</v>
      </c>
      <c r="BX9" s="128"/>
      <c r="BY9" s="128"/>
      <c r="BZ9" s="126"/>
      <c r="CA9" s="126"/>
      <c r="CB9" s="126"/>
      <c r="CC9" s="126"/>
      <c r="CD9" s="126"/>
      <c r="CE9" s="126"/>
      <c r="CF9" s="127"/>
    </row>
    <row r="10" customFormat="false" ht="7.5" hidden="false" customHeight="true" outlineLevel="0" collapsed="false">
      <c r="A10" s="130"/>
      <c r="B10" s="131"/>
      <c r="C10" s="131"/>
      <c r="D10" s="131"/>
      <c r="E10" s="131"/>
      <c r="F10" s="131"/>
      <c r="G10" s="131"/>
      <c r="H10" s="128"/>
      <c r="I10" s="128"/>
      <c r="J10" s="128"/>
      <c r="K10" s="129"/>
      <c r="L10" s="128"/>
      <c r="M10" s="128"/>
      <c r="N10" s="128"/>
      <c r="O10" s="131"/>
      <c r="P10" s="131"/>
      <c r="Q10" s="131"/>
      <c r="R10" s="131"/>
      <c r="S10" s="131"/>
      <c r="T10" s="131"/>
      <c r="U10" s="132"/>
      <c r="V10" s="130"/>
      <c r="W10" s="131"/>
      <c r="X10" s="131"/>
      <c r="Y10" s="131"/>
      <c r="Z10" s="131"/>
      <c r="AA10" s="131"/>
      <c r="AB10" s="131"/>
      <c r="AC10" s="128"/>
      <c r="AD10" s="128"/>
      <c r="AE10" s="128"/>
      <c r="AF10" s="129"/>
      <c r="AG10" s="128"/>
      <c r="AH10" s="128"/>
      <c r="AI10" s="128"/>
      <c r="AJ10" s="131"/>
      <c r="AK10" s="131"/>
      <c r="AL10" s="131"/>
      <c r="AM10" s="131"/>
      <c r="AN10" s="131"/>
      <c r="AO10" s="131"/>
      <c r="AP10" s="132"/>
      <c r="AQ10" s="130"/>
      <c r="AR10" s="131"/>
      <c r="AS10" s="131"/>
      <c r="AT10" s="131"/>
      <c r="AU10" s="131"/>
      <c r="AV10" s="131"/>
      <c r="AW10" s="131"/>
      <c r="AX10" s="128"/>
      <c r="AY10" s="128"/>
      <c r="AZ10" s="128"/>
      <c r="BA10" s="129"/>
      <c r="BB10" s="128"/>
      <c r="BC10" s="128"/>
      <c r="BD10" s="128"/>
      <c r="BE10" s="131"/>
      <c r="BF10" s="131"/>
      <c r="BG10" s="131"/>
      <c r="BH10" s="131"/>
      <c r="BI10" s="131"/>
      <c r="BJ10" s="131"/>
      <c r="BK10" s="132"/>
      <c r="BL10" s="130"/>
      <c r="BM10" s="131"/>
      <c r="BN10" s="131"/>
      <c r="BO10" s="131"/>
      <c r="BP10" s="131"/>
      <c r="BQ10" s="131"/>
      <c r="BR10" s="131"/>
      <c r="BS10" s="128"/>
      <c r="BT10" s="128"/>
      <c r="BU10" s="128"/>
      <c r="BV10" s="129"/>
      <c r="BW10" s="128"/>
      <c r="BX10" s="128"/>
      <c r="BY10" s="128"/>
      <c r="BZ10" s="131"/>
      <c r="CA10" s="131"/>
      <c r="CB10" s="131"/>
      <c r="CC10" s="131"/>
      <c r="CD10" s="131"/>
      <c r="CE10" s="131"/>
      <c r="CF10" s="132"/>
    </row>
    <row r="11" customFormat="false" ht="7.5" hidden="false" customHeight="true" outlineLevel="0" collapsed="false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24"/>
      <c r="L11" s="124"/>
      <c r="M11" s="131"/>
      <c r="N11" s="131"/>
      <c r="O11" s="131"/>
      <c r="P11" s="131"/>
      <c r="Q11" s="131"/>
      <c r="R11" s="131"/>
      <c r="S11" s="131"/>
      <c r="T11" s="131"/>
      <c r="U11" s="132"/>
      <c r="V11" s="130"/>
      <c r="W11" s="131"/>
      <c r="X11" s="131"/>
      <c r="Y11" s="131"/>
      <c r="Z11" s="131"/>
      <c r="AA11" s="131"/>
      <c r="AB11" s="131"/>
      <c r="AC11" s="131"/>
      <c r="AD11" s="131"/>
      <c r="AE11" s="131"/>
      <c r="AF11" s="124"/>
      <c r="AG11" s="124"/>
      <c r="AH11" s="131"/>
      <c r="AI11" s="131"/>
      <c r="AJ11" s="131"/>
      <c r="AK11" s="131"/>
      <c r="AL11" s="131"/>
      <c r="AM11" s="131"/>
      <c r="AN11" s="131"/>
      <c r="AO11" s="131"/>
      <c r="AP11" s="132"/>
      <c r="AQ11" s="130"/>
      <c r="AR11" s="131"/>
      <c r="AS11" s="131"/>
      <c r="AT11" s="131"/>
      <c r="AU11" s="131"/>
      <c r="AV11" s="131"/>
      <c r="AW11" s="131"/>
      <c r="AX11" s="131"/>
      <c r="AY11" s="131"/>
      <c r="AZ11" s="131"/>
      <c r="BA11" s="124"/>
      <c r="BB11" s="124"/>
      <c r="BC11" s="131"/>
      <c r="BD11" s="131"/>
      <c r="BE11" s="131"/>
      <c r="BF11" s="131"/>
      <c r="BG11" s="131"/>
      <c r="BH11" s="131"/>
      <c r="BI11" s="131"/>
      <c r="BJ11" s="131"/>
      <c r="BK11" s="132"/>
      <c r="BL11" s="130"/>
      <c r="BM11" s="131"/>
      <c r="BN11" s="131"/>
      <c r="BO11" s="131"/>
      <c r="BP11" s="131"/>
      <c r="BQ11" s="131"/>
      <c r="BR11" s="131"/>
      <c r="BS11" s="131"/>
      <c r="BT11" s="131"/>
      <c r="BU11" s="131"/>
      <c r="BV11" s="124"/>
      <c r="BW11" s="124"/>
      <c r="BX11" s="131"/>
      <c r="BY11" s="131"/>
      <c r="BZ11" s="131"/>
      <c r="CA11" s="131"/>
      <c r="CB11" s="131"/>
      <c r="CC11" s="131"/>
      <c r="CD11" s="131"/>
      <c r="CE11" s="131"/>
      <c r="CF11" s="132"/>
    </row>
    <row r="12" s="136" customFormat="true" ht="7.5" hidden="false" customHeight="true" outlineLevel="0" collapsed="false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5"/>
      <c r="V12" s="133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5"/>
      <c r="AQ12" s="133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5"/>
      <c r="BL12" s="133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5"/>
    </row>
    <row r="13" s="136" customFormat="true" ht="7.5" hidden="false" customHeight="true" outlineLevel="0" collapsed="false">
      <c r="A13" s="137" t="str">
        <f aca="false">Results!B9</f>
        <v>Jurgenson Piia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8" t="str">
        <f aca="false">Results!B11</f>
        <v>Eit Inge</v>
      </c>
      <c r="M13" s="138"/>
      <c r="N13" s="138"/>
      <c r="O13" s="138"/>
      <c r="P13" s="138"/>
      <c r="Q13" s="138"/>
      <c r="R13" s="138"/>
      <c r="S13" s="138"/>
      <c r="T13" s="138"/>
      <c r="U13" s="138"/>
      <c r="V13" s="137" t="str">
        <f aca="false">Results!B7</f>
        <v>Rebane Anneli</v>
      </c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8" t="str">
        <f aca="false">Results!B13</f>
        <v>Reetamm Urve</v>
      </c>
      <c r="AH13" s="138"/>
      <c r="AI13" s="138"/>
      <c r="AJ13" s="138"/>
      <c r="AK13" s="138"/>
      <c r="AL13" s="138"/>
      <c r="AM13" s="138"/>
      <c r="AN13" s="138"/>
      <c r="AO13" s="138"/>
      <c r="AP13" s="138"/>
      <c r="AQ13" s="137" t="str">
        <f aca="false">Results!B5</f>
        <v>Helbre Maarika</v>
      </c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8" t="str">
        <f aca="false">Results!B15</f>
        <v>Ahentale Rita</v>
      </c>
      <c r="BC13" s="138"/>
      <c r="BD13" s="138"/>
      <c r="BE13" s="138"/>
      <c r="BF13" s="138"/>
      <c r="BG13" s="138"/>
      <c r="BH13" s="138"/>
      <c r="BI13" s="138"/>
      <c r="BJ13" s="138"/>
      <c r="BK13" s="138"/>
      <c r="BL13" s="137" t="str">
        <f aca="false">Results!B13</f>
        <v>Reetamm Urve</v>
      </c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8" t="str">
        <f aca="false">Results!B9</f>
        <v>Jurgenson Piia</v>
      </c>
      <c r="BX13" s="138"/>
      <c r="BY13" s="138"/>
      <c r="BZ13" s="138"/>
      <c r="CA13" s="138"/>
      <c r="CB13" s="138"/>
      <c r="CC13" s="138"/>
      <c r="CD13" s="138"/>
      <c r="CE13" s="138"/>
      <c r="CF13" s="138"/>
    </row>
    <row r="14" s="136" customFormat="true" ht="7.5" hidden="false" customHeight="true" outlineLevel="0" collapsed="false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</row>
    <row r="15" customFormat="false" ht="7.5" hidden="false" customHeight="true" outlineLevel="0" collapsed="false">
      <c r="A15" s="123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39"/>
      <c r="N15" s="139"/>
      <c r="O15" s="139"/>
      <c r="P15" s="139"/>
      <c r="Q15" s="139"/>
      <c r="R15" s="139"/>
      <c r="S15" s="139"/>
      <c r="T15" s="139"/>
      <c r="U15" s="140"/>
      <c r="V15" s="123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39"/>
      <c r="AI15" s="139"/>
      <c r="AJ15" s="139"/>
      <c r="AK15" s="139"/>
      <c r="AL15" s="139"/>
      <c r="AM15" s="139"/>
      <c r="AN15" s="139"/>
      <c r="AO15" s="139"/>
      <c r="AP15" s="140"/>
      <c r="AQ15" s="123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39"/>
      <c r="BD15" s="139"/>
      <c r="BE15" s="139"/>
      <c r="BF15" s="139"/>
      <c r="BG15" s="139"/>
      <c r="BH15" s="139"/>
      <c r="BI15" s="139"/>
      <c r="BJ15" s="139"/>
      <c r="BK15" s="140"/>
      <c r="BL15" s="123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39"/>
      <c r="BY15" s="139"/>
      <c r="BZ15" s="139"/>
      <c r="CA15" s="139"/>
      <c r="CB15" s="139"/>
      <c r="CC15" s="139"/>
      <c r="CD15" s="139"/>
      <c r="CE15" s="139"/>
      <c r="CF15" s="140"/>
    </row>
    <row r="16" customFormat="false" ht="7.5" hidden="false" customHeight="true" outlineLevel="0" collapsed="false">
      <c r="A16" s="141" t="s">
        <v>51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2" t="n">
        <v>1</v>
      </c>
      <c r="L16" s="142"/>
      <c r="M16" s="143"/>
      <c r="N16" s="143"/>
      <c r="O16" s="143"/>
      <c r="P16" s="143"/>
      <c r="Q16" s="143"/>
      <c r="R16" s="143"/>
      <c r="S16" s="143"/>
      <c r="T16" s="143"/>
      <c r="U16" s="143"/>
      <c r="V16" s="141" t="s">
        <v>51</v>
      </c>
      <c r="W16" s="141"/>
      <c r="X16" s="141"/>
      <c r="Y16" s="141"/>
      <c r="Z16" s="141"/>
      <c r="AA16" s="141"/>
      <c r="AB16" s="141"/>
      <c r="AC16" s="141"/>
      <c r="AD16" s="141"/>
      <c r="AE16" s="141"/>
      <c r="AF16" s="142" t="n">
        <v>1</v>
      </c>
      <c r="AG16" s="142"/>
      <c r="AH16" s="143"/>
      <c r="AI16" s="143"/>
      <c r="AJ16" s="143"/>
      <c r="AK16" s="143"/>
      <c r="AL16" s="143"/>
      <c r="AM16" s="143"/>
      <c r="AN16" s="143"/>
      <c r="AO16" s="143"/>
      <c r="AP16" s="143"/>
      <c r="AQ16" s="141" t="s">
        <v>51</v>
      </c>
      <c r="AR16" s="141"/>
      <c r="AS16" s="141"/>
      <c r="AT16" s="141"/>
      <c r="AU16" s="141"/>
      <c r="AV16" s="141"/>
      <c r="AW16" s="141"/>
      <c r="AX16" s="141"/>
      <c r="AY16" s="141"/>
      <c r="AZ16" s="141"/>
      <c r="BA16" s="142" t="n">
        <v>1</v>
      </c>
      <c r="BB16" s="142"/>
      <c r="BC16" s="143"/>
      <c r="BD16" s="143"/>
      <c r="BE16" s="143"/>
      <c r="BF16" s="143"/>
      <c r="BG16" s="143"/>
      <c r="BH16" s="143"/>
      <c r="BI16" s="143"/>
      <c r="BJ16" s="143"/>
      <c r="BK16" s="143"/>
      <c r="BL16" s="141" t="s">
        <v>51</v>
      </c>
      <c r="BM16" s="141"/>
      <c r="BN16" s="141"/>
      <c r="BO16" s="141"/>
      <c r="BP16" s="141"/>
      <c r="BQ16" s="141"/>
      <c r="BR16" s="141"/>
      <c r="BS16" s="141"/>
      <c r="BT16" s="141"/>
      <c r="BU16" s="141"/>
      <c r="BV16" s="142" t="n">
        <v>1</v>
      </c>
      <c r="BW16" s="142"/>
      <c r="BX16" s="143"/>
      <c r="BY16" s="143"/>
      <c r="BZ16" s="143"/>
      <c r="CA16" s="143"/>
      <c r="CB16" s="143"/>
      <c r="CC16" s="143"/>
      <c r="CD16" s="143"/>
      <c r="CE16" s="143"/>
      <c r="CF16" s="143"/>
    </row>
    <row r="17" s="114" customFormat="true" ht="7.5" hidden="false" customHeight="true" outlineLevel="0" collapsed="false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2"/>
      <c r="L17" s="142"/>
      <c r="M17" s="143"/>
      <c r="N17" s="143"/>
      <c r="O17" s="143"/>
      <c r="P17" s="143"/>
      <c r="Q17" s="143"/>
      <c r="R17" s="143"/>
      <c r="S17" s="143"/>
      <c r="T17" s="143"/>
      <c r="U17" s="143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2"/>
      <c r="AG17" s="142"/>
      <c r="AH17" s="143"/>
      <c r="AI17" s="143"/>
      <c r="AJ17" s="143"/>
      <c r="AK17" s="143"/>
      <c r="AL17" s="143"/>
      <c r="AM17" s="143"/>
      <c r="AN17" s="143"/>
      <c r="AO17" s="143"/>
      <c r="AP17" s="143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2"/>
      <c r="BB17" s="142"/>
      <c r="BC17" s="143"/>
      <c r="BD17" s="143"/>
      <c r="BE17" s="143"/>
      <c r="BF17" s="143"/>
      <c r="BG17" s="143"/>
      <c r="BH17" s="143"/>
      <c r="BI17" s="143"/>
      <c r="BJ17" s="143"/>
      <c r="BK17" s="143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2"/>
      <c r="BW17" s="142"/>
      <c r="BX17" s="143"/>
      <c r="BY17" s="143"/>
      <c r="BZ17" s="143"/>
      <c r="CA17" s="143"/>
      <c r="CB17" s="143"/>
      <c r="CC17" s="143"/>
      <c r="CD17" s="143"/>
      <c r="CE17" s="143"/>
      <c r="CF17" s="143"/>
    </row>
    <row r="18" s="115" customFormat="true" ht="7.5" hidden="false" customHeight="true" outlineLevel="0" collapsed="false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2"/>
      <c r="L18" s="142"/>
      <c r="M18" s="143"/>
      <c r="N18" s="143"/>
      <c r="O18" s="143"/>
      <c r="P18" s="143"/>
      <c r="Q18" s="143"/>
      <c r="R18" s="143"/>
      <c r="S18" s="143"/>
      <c r="T18" s="143"/>
      <c r="U18" s="143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2"/>
      <c r="AG18" s="142"/>
      <c r="AH18" s="143"/>
      <c r="AI18" s="143"/>
      <c r="AJ18" s="143"/>
      <c r="AK18" s="143"/>
      <c r="AL18" s="143"/>
      <c r="AM18" s="143"/>
      <c r="AN18" s="143"/>
      <c r="AO18" s="143"/>
      <c r="AP18" s="143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2"/>
      <c r="BB18" s="142"/>
      <c r="BC18" s="143"/>
      <c r="BD18" s="143"/>
      <c r="BE18" s="143"/>
      <c r="BF18" s="143"/>
      <c r="BG18" s="143"/>
      <c r="BH18" s="143"/>
      <c r="BI18" s="143"/>
      <c r="BJ18" s="143"/>
      <c r="BK18" s="143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2"/>
      <c r="BW18" s="142"/>
      <c r="BX18" s="143"/>
      <c r="BY18" s="143"/>
      <c r="BZ18" s="143"/>
      <c r="CA18" s="143"/>
      <c r="CB18" s="143"/>
      <c r="CC18" s="143"/>
      <c r="CD18" s="143"/>
      <c r="CE18" s="143"/>
      <c r="CF18" s="143"/>
    </row>
    <row r="19" customFormat="false" ht="7.5" hidden="false" customHeight="true" outlineLevel="0" collapsed="false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2" t="n">
        <v>2</v>
      </c>
      <c r="L19" s="142"/>
      <c r="M19" s="145" t="s">
        <v>51</v>
      </c>
      <c r="N19" s="145"/>
      <c r="O19" s="145"/>
      <c r="P19" s="145"/>
      <c r="Q19" s="145"/>
      <c r="R19" s="145"/>
      <c r="S19" s="145"/>
      <c r="T19" s="145"/>
      <c r="U19" s="145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2" t="n">
        <v>2</v>
      </c>
      <c r="AG19" s="142"/>
      <c r="AH19" s="145" t="s">
        <v>51</v>
      </c>
      <c r="AI19" s="145"/>
      <c r="AJ19" s="145"/>
      <c r="AK19" s="145"/>
      <c r="AL19" s="145"/>
      <c r="AM19" s="145"/>
      <c r="AN19" s="145"/>
      <c r="AO19" s="145"/>
      <c r="AP19" s="145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2" t="n">
        <v>2</v>
      </c>
      <c r="BB19" s="142"/>
      <c r="BC19" s="145" t="s">
        <v>51</v>
      </c>
      <c r="BD19" s="145"/>
      <c r="BE19" s="145"/>
      <c r="BF19" s="145"/>
      <c r="BG19" s="145"/>
      <c r="BH19" s="145"/>
      <c r="BI19" s="145"/>
      <c r="BJ19" s="145"/>
      <c r="BK19" s="145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2" t="n">
        <v>2</v>
      </c>
      <c r="BW19" s="142"/>
      <c r="BX19" s="145" t="s">
        <v>51</v>
      </c>
      <c r="BY19" s="145"/>
      <c r="BZ19" s="145"/>
      <c r="CA19" s="145"/>
      <c r="CB19" s="145"/>
      <c r="CC19" s="145"/>
      <c r="CD19" s="145"/>
      <c r="CE19" s="145"/>
      <c r="CF19" s="145"/>
    </row>
    <row r="20" customFormat="false" ht="7.5" hidden="false" customHeight="true" outlineLevel="0" collapsed="false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2"/>
      <c r="L20" s="142"/>
      <c r="M20" s="145"/>
      <c r="N20" s="145"/>
      <c r="O20" s="145"/>
      <c r="P20" s="145"/>
      <c r="Q20" s="145"/>
      <c r="R20" s="145"/>
      <c r="S20" s="145"/>
      <c r="T20" s="145"/>
      <c r="U20" s="145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2"/>
      <c r="AG20" s="142"/>
      <c r="AH20" s="145"/>
      <c r="AI20" s="145"/>
      <c r="AJ20" s="145"/>
      <c r="AK20" s="145"/>
      <c r="AL20" s="145"/>
      <c r="AM20" s="145"/>
      <c r="AN20" s="145"/>
      <c r="AO20" s="145"/>
      <c r="AP20" s="145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2"/>
      <c r="BB20" s="142"/>
      <c r="BC20" s="145"/>
      <c r="BD20" s="145"/>
      <c r="BE20" s="145"/>
      <c r="BF20" s="145"/>
      <c r="BG20" s="145"/>
      <c r="BH20" s="145"/>
      <c r="BI20" s="145"/>
      <c r="BJ20" s="145"/>
      <c r="BK20" s="145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2"/>
      <c r="BW20" s="142"/>
      <c r="BX20" s="145"/>
      <c r="BY20" s="145"/>
      <c r="BZ20" s="145"/>
      <c r="CA20" s="145"/>
      <c r="CB20" s="145"/>
      <c r="CC20" s="145"/>
      <c r="CD20" s="145"/>
      <c r="CE20" s="145"/>
      <c r="CF20" s="145"/>
    </row>
    <row r="21" customFormat="false" ht="7.5" hidden="false" customHeight="true" outlineLevel="0" collapsed="false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2"/>
      <c r="L21" s="142"/>
      <c r="M21" s="145"/>
      <c r="N21" s="145"/>
      <c r="O21" s="145"/>
      <c r="P21" s="145"/>
      <c r="Q21" s="145"/>
      <c r="R21" s="145"/>
      <c r="S21" s="145"/>
      <c r="T21" s="145"/>
      <c r="U21" s="145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2"/>
      <c r="AG21" s="142"/>
      <c r="AH21" s="145"/>
      <c r="AI21" s="145"/>
      <c r="AJ21" s="145"/>
      <c r="AK21" s="145"/>
      <c r="AL21" s="145"/>
      <c r="AM21" s="145"/>
      <c r="AN21" s="145"/>
      <c r="AO21" s="145"/>
      <c r="AP21" s="145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2"/>
      <c r="BB21" s="142"/>
      <c r="BC21" s="145"/>
      <c r="BD21" s="145"/>
      <c r="BE21" s="145"/>
      <c r="BF21" s="145"/>
      <c r="BG21" s="145"/>
      <c r="BH21" s="145"/>
      <c r="BI21" s="145"/>
      <c r="BJ21" s="145"/>
      <c r="BK21" s="145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2"/>
      <c r="BW21" s="142"/>
      <c r="BX21" s="145"/>
      <c r="BY21" s="145"/>
      <c r="BZ21" s="145"/>
      <c r="CA21" s="145"/>
      <c r="CB21" s="145"/>
      <c r="CC21" s="145"/>
      <c r="CD21" s="145"/>
      <c r="CE21" s="145"/>
      <c r="CF21" s="145"/>
    </row>
    <row r="22" customFormat="false" ht="7.5" hidden="false" customHeight="true" outlineLevel="0" collapsed="false">
      <c r="A22" s="141" t="s">
        <v>51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2" t="n">
        <v>3</v>
      </c>
      <c r="L22" s="142"/>
      <c r="M22" s="143"/>
      <c r="N22" s="143"/>
      <c r="O22" s="143"/>
      <c r="P22" s="143"/>
      <c r="Q22" s="143"/>
      <c r="R22" s="143"/>
      <c r="S22" s="143"/>
      <c r="T22" s="143"/>
      <c r="U22" s="143"/>
      <c r="V22" s="141" t="s">
        <v>51</v>
      </c>
      <c r="W22" s="141"/>
      <c r="X22" s="141"/>
      <c r="Y22" s="141"/>
      <c r="Z22" s="141"/>
      <c r="AA22" s="141"/>
      <c r="AB22" s="141"/>
      <c r="AC22" s="141"/>
      <c r="AD22" s="141"/>
      <c r="AE22" s="141"/>
      <c r="AF22" s="142" t="n">
        <v>3</v>
      </c>
      <c r="AG22" s="142"/>
      <c r="AH22" s="147"/>
      <c r="AI22" s="147"/>
      <c r="AJ22" s="147"/>
      <c r="AK22" s="147"/>
      <c r="AL22" s="147"/>
      <c r="AM22" s="147"/>
      <c r="AN22" s="147"/>
      <c r="AO22" s="147"/>
      <c r="AP22" s="147"/>
      <c r="AQ22" s="141" t="s">
        <v>51</v>
      </c>
      <c r="AR22" s="141"/>
      <c r="AS22" s="141"/>
      <c r="AT22" s="141"/>
      <c r="AU22" s="141"/>
      <c r="AV22" s="141"/>
      <c r="AW22" s="141"/>
      <c r="AX22" s="141"/>
      <c r="AY22" s="141"/>
      <c r="AZ22" s="141"/>
      <c r="BA22" s="142" t="n">
        <v>3</v>
      </c>
      <c r="BB22" s="142"/>
      <c r="BC22" s="147"/>
      <c r="BD22" s="147"/>
      <c r="BE22" s="147"/>
      <c r="BF22" s="147"/>
      <c r="BG22" s="147"/>
      <c r="BH22" s="147"/>
      <c r="BI22" s="147"/>
      <c r="BJ22" s="147"/>
      <c r="BK22" s="147"/>
      <c r="BL22" s="141" t="s">
        <v>51</v>
      </c>
      <c r="BM22" s="141"/>
      <c r="BN22" s="141"/>
      <c r="BO22" s="141"/>
      <c r="BP22" s="141"/>
      <c r="BQ22" s="141"/>
      <c r="BR22" s="141"/>
      <c r="BS22" s="141"/>
      <c r="BT22" s="141"/>
      <c r="BU22" s="141"/>
      <c r="BV22" s="142" t="n">
        <v>3</v>
      </c>
      <c r="BW22" s="142"/>
      <c r="BX22" s="147"/>
      <c r="BY22" s="147"/>
      <c r="BZ22" s="147"/>
      <c r="CA22" s="147"/>
      <c r="CB22" s="147"/>
      <c r="CC22" s="147"/>
      <c r="CD22" s="147"/>
      <c r="CE22" s="147"/>
      <c r="CF22" s="147"/>
    </row>
    <row r="23" customFormat="false" ht="7.5" hidden="false" customHeight="true" outlineLevel="0" collapsed="false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2"/>
      <c r="L23" s="142"/>
      <c r="M23" s="143"/>
      <c r="N23" s="143"/>
      <c r="O23" s="143"/>
      <c r="P23" s="143"/>
      <c r="Q23" s="143"/>
      <c r="R23" s="143"/>
      <c r="S23" s="143"/>
      <c r="T23" s="143"/>
      <c r="U23" s="143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2"/>
      <c r="AG23" s="142"/>
      <c r="AH23" s="147"/>
      <c r="AI23" s="147"/>
      <c r="AJ23" s="147"/>
      <c r="AK23" s="147"/>
      <c r="AL23" s="147"/>
      <c r="AM23" s="147"/>
      <c r="AN23" s="147"/>
      <c r="AO23" s="147"/>
      <c r="AP23" s="147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2"/>
      <c r="BB23" s="142"/>
      <c r="BC23" s="147"/>
      <c r="BD23" s="147"/>
      <c r="BE23" s="147"/>
      <c r="BF23" s="147"/>
      <c r="BG23" s="147"/>
      <c r="BH23" s="147"/>
      <c r="BI23" s="147"/>
      <c r="BJ23" s="147"/>
      <c r="BK23" s="147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2"/>
      <c r="BW23" s="142"/>
      <c r="BX23" s="147"/>
      <c r="BY23" s="147"/>
      <c r="BZ23" s="147"/>
      <c r="CA23" s="147"/>
      <c r="CB23" s="147"/>
      <c r="CC23" s="147"/>
      <c r="CD23" s="147"/>
      <c r="CE23" s="147"/>
      <c r="CF23" s="147"/>
    </row>
    <row r="24" customFormat="false" ht="7.5" hidden="false" customHeight="true" outlineLevel="0" collapsed="false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2"/>
      <c r="L24" s="142"/>
      <c r="M24" s="143"/>
      <c r="N24" s="143"/>
      <c r="O24" s="143"/>
      <c r="P24" s="143"/>
      <c r="Q24" s="143"/>
      <c r="R24" s="143"/>
      <c r="S24" s="143"/>
      <c r="T24" s="143"/>
      <c r="U24" s="143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2"/>
      <c r="AG24" s="142"/>
      <c r="AH24" s="147"/>
      <c r="AI24" s="147"/>
      <c r="AJ24" s="147"/>
      <c r="AK24" s="147"/>
      <c r="AL24" s="147"/>
      <c r="AM24" s="147"/>
      <c r="AN24" s="147"/>
      <c r="AO24" s="147"/>
      <c r="AP24" s="147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2"/>
      <c r="BB24" s="142"/>
      <c r="BC24" s="147"/>
      <c r="BD24" s="147"/>
      <c r="BE24" s="147"/>
      <c r="BF24" s="147"/>
      <c r="BG24" s="147"/>
      <c r="BH24" s="147"/>
      <c r="BI24" s="147"/>
      <c r="BJ24" s="147"/>
      <c r="BK24" s="147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2"/>
      <c r="BW24" s="142"/>
      <c r="BX24" s="147"/>
      <c r="BY24" s="147"/>
      <c r="BZ24" s="147"/>
      <c r="CA24" s="147"/>
      <c r="CB24" s="147"/>
      <c r="CC24" s="147"/>
      <c r="CD24" s="147"/>
      <c r="CE24" s="147"/>
      <c r="CF24" s="147"/>
    </row>
    <row r="25" customFormat="false" ht="7.5" hidden="false" customHeight="true" outlineLevel="0" collapsed="false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2" t="n">
        <v>4</v>
      </c>
      <c r="L25" s="142"/>
      <c r="M25" s="145" t="s">
        <v>51</v>
      </c>
      <c r="N25" s="145"/>
      <c r="O25" s="145"/>
      <c r="P25" s="145"/>
      <c r="Q25" s="145"/>
      <c r="R25" s="145"/>
      <c r="S25" s="145"/>
      <c r="T25" s="145"/>
      <c r="U25" s="145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2" t="n">
        <v>4</v>
      </c>
      <c r="AG25" s="142"/>
      <c r="AH25" s="145" t="s">
        <v>51</v>
      </c>
      <c r="AI25" s="145"/>
      <c r="AJ25" s="145"/>
      <c r="AK25" s="145"/>
      <c r="AL25" s="145"/>
      <c r="AM25" s="145"/>
      <c r="AN25" s="145"/>
      <c r="AO25" s="145"/>
      <c r="AP25" s="145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2" t="n">
        <v>4</v>
      </c>
      <c r="BB25" s="142"/>
      <c r="BC25" s="145" t="s">
        <v>51</v>
      </c>
      <c r="BD25" s="145"/>
      <c r="BE25" s="145"/>
      <c r="BF25" s="145"/>
      <c r="BG25" s="145"/>
      <c r="BH25" s="145"/>
      <c r="BI25" s="145"/>
      <c r="BJ25" s="145"/>
      <c r="BK25" s="145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2" t="n">
        <v>4</v>
      </c>
      <c r="BW25" s="142"/>
      <c r="BX25" s="145" t="s">
        <v>51</v>
      </c>
      <c r="BY25" s="145"/>
      <c r="BZ25" s="145"/>
      <c r="CA25" s="145"/>
      <c r="CB25" s="145"/>
      <c r="CC25" s="145"/>
      <c r="CD25" s="145"/>
      <c r="CE25" s="145"/>
      <c r="CF25" s="145"/>
    </row>
    <row r="26" customFormat="false" ht="7.5" hidden="false" customHeight="true" outlineLevel="0" collapsed="false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2"/>
      <c r="L26" s="142"/>
      <c r="M26" s="145"/>
      <c r="N26" s="145"/>
      <c r="O26" s="145"/>
      <c r="P26" s="145"/>
      <c r="Q26" s="145"/>
      <c r="R26" s="145"/>
      <c r="S26" s="145"/>
      <c r="T26" s="145"/>
      <c r="U26" s="145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2"/>
      <c r="AG26" s="142"/>
      <c r="AH26" s="145"/>
      <c r="AI26" s="145"/>
      <c r="AJ26" s="145"/>
      <c r="AK26" s="145"/>
      <c r="AL26" s="145"/>
      <c r="AM26" s="145"/>
      <c r="AN26" s="145"/>
      <c r="AO26" s="145"/>
      <c r="AP26" s="145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2"/>
      <c r="BB26" s="142"/>
      <c r="BC26" s="145"/>
      <c r="BD26" s="145"/>
      <c r="BE26" s="145"/>
      <c r="BF26" s="145"/>
      <c r="BG26" s="145"/>
      <c r="BH26" s="145"/>
      <c r="BI26" s="145"/>
      <c r="BJ26" s="145"/>
      <c r="BK26" s="145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2"/>
      <c r="BW26" s="142"/>
      <c r="BX26" s="145"/>
      <c r="BY26" s="145"/>
      <c r="BZ26" s="145"/>
      <c r="CA26" s="145"/>
      <c r="CB26" s="145"/>
      <c r="CC26" s="145"/>
      <c r="CD26" s="145"/>
      <c r="CE26" s="145"/>
      <c r="CF26" s="145"/>
    </row>
    <row r="27" customFormat="false" ht="7.5" hidden="false" customHeight="true" outlineLevel="0" collapsed="false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2"/>
      <c r="L27" s="142"/>
      <c r="M27" s="145"/>
      <c r="N27" s="145"/>
      <c r="O27" s="145"/>
      <c r="P27" s="145"/>
      <c r="Q27" s="145"/>
      <c r="R27" s="145"/>
      <c r="S27" s="145"/>
      <c r="T27" s="145"/>
      <c r="U27" s="145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2"/>
      <c r="AG27" s="142"/>
      <c r="AH27" s="145"/>
      <c r="AI27" s="145"/>
      <c r="AJ27" s="145"/>
      <c r="AK27" s="145"/>
      <c r="AL27" s="145"/>
      <c r="AM27" s="145"/>
      <c r="AN27" s="145"/>
      <c r="AO27" s="145"/>
      <c r="AP27" s="145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2"/>
      <c r="BB27" s="142"/>
      <c r="BC27" s="145"/>
      <c r="BD27" s="145"/>
      <c r="BE27" s="145"/>
      <c r="BF27" s="145"/>
      <c r="BG27" s="145"/>
      <c r="BH27" s="145"/>
      <c r="BI27" s="145"/>
      <c r="BJ27" s="145"/>
      <c r="BK27" s="145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2"/>
      <c r="BW27" s="142"/>
      <c r="BX27" s="145"/>
      <c r="BY27" s="145"/>
      <c r="BZ27" s="145"/>
      <c r="CA27" s="145"/>
      <c r="CB27" s="145"/>
      <c r="CC27" s="145"/>
      <c r="CD27" s="145"/>
      <c r="CE27" s="145"/>
      <c r="CF27" s="145"/>
    </row>
    <row r="28" customFormat="false" ht="7.5" hidden="false" customHeight="true" outlineLevel="0" collapsed="false">
      <c r="A28" s="141" t="s">
        <v>51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2" t="n">
        <v>5</v>
      </c>
      <c r="L28" s="142"/>
      <c r="M28" s="143"/>
      <c r="N28" s="143"/>
      <c r="O28" s="143"/>
      <c r="P28" s="143"/>
      <c r="Q28" s="143"/>
      <c r="R28" s="143"/>
      <c r="S28" s="143"/>
      <c r="T28" s="143"/>
      <c r="U28" s="143"/>
      <c r="V28" s="141" t="s">
        <v>51</v>
      </c>
      <c r="W28" s="141"/>
      <c r="X28" s="141"/>
      <c r="Y28" s="141"/>
      <c r="Z28" s="141"/>
      <c r="AA28" s="141"/>
      <c r="AB28" s="141"/>
      <c r="AC28" s="141"/>
      <c r="AD28" s="141"/>
      <c r="AE28" s="141"/>
      <c r="AF28" s="142" t="n">
        <v>5</v>
      </c>
      <c r="AG28" s="142"/>
      <c r="AH28" s="147"/>
      <c r="AI28" s="147"/>
      <c r="AJ28" s="147"/>
      <c r="AK28" s="147"/>
      <c r="AL28" s="147"/>
      <c r="AM28" s="147"/>
      <c r="AN28" s="147"/>
      <c r="AO28" s="147"/>
      <c r="AP28" s="147"/>
      <c r="AQ28" s="141" t="s">
        <v>51</v>
      </c>
      <c r="AR28" s="141"/>
      <c r="AS28" s="141"/>
      <c r="AT28" s="141"/>
      <c r="AU28" s="141"/>
      <c r="AV28" s="141"/>
      <c r="AW28" s="141"/>
      <c r="AX28" s="141"/>
      <c r="AY28" s="141"/>
      <c r="AZ28" s="141"/>
      <c r="BA28" s="142" t="n">
        <v>5</v>
      </c>
      <c r="BB28" s="142"/>
      <c r="BC28" s="147"/>
      <c r="BD28" s="147"/>
      <c r="BE28" s="147"/>
      <c r="BF28" s="147"/>
      <c r="BG28" s="147"/>
      <c r="BH28" s="147"/>
      <c r="BI28" s="147"/>
      <c r="BJ28" s="147"/>
      <c r="BK28" s="147"/>
      <c r="BL28" s="141" t="s">
        <v>51</v>
      </c>
      <c r="BM28" s="141"/>
      <c r="BN28" s="141"/>
      <c r="BO28" s="141"/>
      <c r="BP28" s="141"/>
      <c r="BQ28" s="141"/>
      <c r="BR28" s="141"/>
      <c r="BS28" s="141"/>
      <c r="BT28" s="141"/>
      <c r="BU28" s="141"/>
      <c r="BV28" s="142" t="n">
        <v>5</v>
      </c>
      <c r="BW28" s="142"/>
      <c r="BX28" s="147"/>
      <c r="BY28" s="147"/>
      <c r="BZ28" s="147"/>
      <c r="CA28" s="147"/>
      <c r="CB28" s="147"/>
      <c r="CC28" s="147"/>
      <c r="CD28" s="147"/>
      <c r="CE28" s="147"/>
      <c r="CF28" s="147"/>
    </row>
    <row r="29" customFormat="false" ht="7.5" hidden="false" customHeight="true" outlineLevel="0" collapsed="false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2"/>
      <c r="L29" s="142"/>
      <c r="M29" s="143"/>
      <c r="N29" s="143"/>
      <c r="O29" s="143"/>
      <c r="P29" s="143"/>
      <c r="Q29" s="143"/>
      <c r="R29" s="143"/>
      <c r="S29" s="143"/>
      <c r="T29" s="143"/>
      <c r="U29" s="143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2"/>
      <c r="AG29" s="142"/>
      <c r="AH29" s="147"/>
      <c r="AI29" s="147"/>
      <c r="AJ29" s="147"/>
      <c r="AK29" s="147"/>
      <c r="AL29" s="147"/>
      <c r="AM29" s="147"/>
      <c r="AN29" s="147"/>
      <c r="AO29" s="147"/>
      <c r="AP29" s="147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2"/>
      <c r="BB29" s="142"/>
      <c r="BC29" s="147"/>
      <c r="BD29" s="147"/>
      <c r="BE29" s="147"/>
      <c r="BF29" s="147"/>
      <c r="BG29" s="147"/>
      <c r="BH29" s="147"/>
      <c r="BI29" s="147"/>
      <c r="BJ29" s="147"/>
      <c r="BK29" s="147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2"/>
      <c r="BW29" s="142"/>
      <c r="BX29" s="147"/>
      <c r="BY29" s="147"/>
      <c r="BZ29" s="147"/>
      <c r="CA29" s="147"/>
      <c r="CB29" s="147"/>
      <c r="CC29" s="147"/>
      <c r="CD29" s="147"/>
      <c r="CE29" s="147"/>
      <c r="CF29" s="147"/>
    </row>
    <row r="30" customFormat="false" ht="7.5" hidden="false" customHeight="true" outlineLevel="0" collapsed="false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2"/>
      <c r="L30" s="142"/>
      <c r="M30" s="143"/>
      <c r="N30" s="143"/>
      <c r="O30" s="143"/>
      <c r="P30" s="143"/>
      <c r="Q30" s="143"/>
      <c r="R30" s="143"/>
      <c r="S30" s="143"/>
      <c r="T30" s="143"/>
      <c r="U30" s="143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2"/>
      <c r="AG30" s="142"/>
      <c r="AH30" s="147"/>
      <c r="AI30" s="147"/>
      <c r="AJ30" s="147"/>
      <c r="AK30" s="147"/>
      <c r="AL30" s="147"/>
      <c r="AM30" s="147"/>
      <c r="AN30" s="147"/>
      <c r="AO30" s="147"/>
      <c r="AP30" s="147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2"/>
      <c r="BB30" s="142"/>
      <c r="BC30" s="147"/>
      <c r="BD30" s="147"/>
      <c r="BE30" s="147"/>
      <c r="BF30" s="147"/>
      <c r="BG30" s="147"/>
      <c r="BH30" s="147"/>
      <c r="BI30" s="147"/>
      <c r="BJ30" s="147"/>
      <c r="BK30" s="147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2"/>
      <c r="BW30" s="142"/>
      <c r="BX30" s="147"/>
      <c r="BY30" s="147"/>
      <c r="BZ30" s="147"/>
      <c r="CA30" s="147"/>
      <c r="CB30" s="147"/>
      <c r="CC30" s="147"/>
      <c r="CD30" s="147"/>
      <c r="CE30" s="147"/>
      <c r="CF30" s="147"/>
    </row>
    <row r="31" s="114" customFormat="true" ht="7.5" hidden="false" customHeight="true" outlineLevel="0" collapsed="false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2" t="n">
        <v>6</v>
      </c>
      <c r="L31" s="142"/>
      <c r="M31" s="145" t="s">
        <v>51</v>
      </c>
      <c r="N31" s="145"/>
      <c r="O31" s="145"/>
      <c r="P31" s="145"/>
      <c r="Q31" s="145"/>
      <c r="R31" s="145"/>
      <c r="S31" s="145"/>
      <c r="T31" s="145"/>
      <c r="U31" s="145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2" t="n">
        <v>6</v>
      </c>
      <c r="AG31" s="142"/>
      <c r="AH31" s="145" t="s">
        <v>51</v>
      </c>
      <c r="AI31" s="145"/>
      <c r="AJ31" s="145"/>
      <c r="AK31" s="145"/>
      <c r="AL31" s="145"/>
      <c r="AM31" s="145"/>
      <c r="AN31" s="145"/>
      <c r="AO31" s="145"/>
      <c r="AP31" s="145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2" t="n">
        <v>6</v>
      </c>
      <c r="BB31" s="142"/>
      <c r="BC31" s="145" t="s">
        <v>51</v>
      </c>
      <c r="BD31" s="145"/>
      <c r="BE31" s="145"/>
      <c r="BF31" s="145"/>
      <c r="BG31" s="145"/>
      <c r="BH31" s="145"/>
      <c r="BI31" s="145"/>
      <c r="BJ31" s="145"/>
      <c r="BK31" s="145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2" t="n">
        <v>6</v>
      </c>
      <c r="BW31" s="142"/>
      <c r="BX31" s="145" t="s">
        <v>51</v>
      </c>
      <c r="BY31" s="145"/>
      <c r="BZ31" s="145"/>
      <c r="CA31" s="145"/>
      <c r="CB31" s="145"/>
      <c r="CC31" s="145"/>
      <c r="CD31" s="145"/>
      <c r="CE31" s="145"/>
      <c r="CF31" s="145"/>
    </row>
    <row r="32" s="115" customFormat="true" ht="7.5" hidden="false" customHeight="true" outlineLevel="0" collapsed="false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2"/>
      <c r="L32" s="142"/>
      <c r="M32" s="145"/>
      <c r="N32" s="145"/>
      <c r="O32" s="145"/>
      <c r="P32" s="145"/>
      <c r="Q32" s="145"/>
      <c r="R32" s="145"/>
      <c r="S32" s="145"/>
      <c r="T32" s="145"/>
      <c r="U32" s="145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2"/>
      <c r="AG32" s="142"/>
      <c r="AH32" s="145"/>
      <c r="AI32" s="145"/>
      <c r="AJ32" s="145"/>
      <c r="AK32" s="145"/>
      <c r="AL32" s="145"/>
      <c r="AM32" s="145"/>
      <c r="AN32" s="145"/>
      <c r="AO32" s="145"/>
      <c r="AP32" s="145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2"/>
      <c r="BB32" s="142"/>
      <c r="BC32" s="145"/>
      <c r="BD32" s="145"/>
      <c r="BE32" s="145"/>
      <c r="BF32" s="145"/>
      <c r="BG32" s="145"/>
      <c r="BH32" s="145"/>
      <c r="BI32" s="145"/>
      <c r="BJ32" s="145"/>
      <c r="BK32" s="145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2"/>
      <c r="BW32" s="142"/>
      <c r="BX32" s="145"/>
      <c r="BY32" s="145"/>
      <c r="BZ32" s="145"/>
      <c r="CA32" s="145"/>
      <c r="CB32" s="145"/>
      <c r="CC32" s="145"/>
      <c r="CD32" s="145"/>
      <c r="CE32" s="145"/>
      <c r="CF32" s="145"/>
    </row>
    <row r="33" customFormat="false" ht="7.5" hidden="false" customHeight="true" outlineLevel="0" collapsed="false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2"/>
      <c r="L33" s="142"/>
      <c r="M33" s="145"/>
      <c r="N33" s="145"/>
      <c r="O33" s="145"/>
      <c r="P33" s="145"/>
      <c r="Q33" s="145"/>
      <c r="R33" s="145"/>
      <c r="S33" s="145"/>
      <c r="T33" s="145"/>
      <c r="U33" s="145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2"/>
      <c r="AG33" s="142"/>
      <c r="AH33" s="145"/>
      <c r="AI33" s="145"/>
      <c r="AJ33" s="145"/>
      <c r="AK33" s="145"/>
      <c r="AL33" s="145"/>
      <c r="AM33" s="145"/>
      <c r="AN33" s="145"/>
      <c r="AO33" s="145"/>
      <c r="AP33" s="145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2"/>
      <c r="BB33" s="142"/>
      <c r="BC33" s="145"/>
      <c r="BD33" s="145"/>
      <c r="BE33" s="145"/>
      <c r="BF33" s="145"/>
      <c r="BG33" s="145"/>
      <c r="BH33" s="145"/>
      <c r="BI33" s="145"/>
      <c r="BJ33" s="145"/>
      <c r="BK33" s="145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2"/>
      <c r="BW33" s="142"/>
      <c r="BX33" s="145"/>
      <c r="BY33" s="145"/>
      <c r="BZ33" s="145"/>
      <c r="CA33" s="145"/>
      <c r="CB33" s="145"/>
      <c r="CC33" s="145"/>
      <c r="CD33" s="145"/>
      <c r="CE33" s="145"/>
      <c r="CF33" s="145"/>
    </row>
    <row r="34" customFormat="false" ht="7.5" hidden="false" customHeight="true" outlineLevel="0" collapsed="false">
      <c r="A34" s="148" t="s">
        <v>52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9" t="s">
        <v>50</v>
      </c>
      <c r="L34" s="149"/>
      <c r="M34" s="143"/>
      <c r="N34" s="143"/>
      <c r="O34" s="143"/>
      <c r="P34" s="143"/>
      <c r="Q34" s="143"/>
      <c r="R34" s="143"/>
      <c r="S34" s="143"/>
      <c r="T34" s="143"/>
      <c r="U34" s="143"/>
      <c r="V34" s="148" t="s">
        <v>52</v>
      </c>
      <c r="W34" s="148"/>
      <c r="X34" s="148"/>
      <c r="Y34" s="148"/>
      <c r="Z34" s="148"/>
      <c r="AA34" s="148"/>
      <c r="AB34" s="148"/>
      <c r="AC34" s="148"/>
      <c r="AD34" s="148"/>
      <c r="AE34" s="148"/>
      <c r="AF34" s="149" t="s">
        <v>50</v>
      </c>
      <c r="AG34" s="149"/>
      <c r="AH34" s="143"/>
      <c r="AI34" s="143"/>
      <c r="AJ34" s="143"/>
      <c r="AK34" s="143"/>
      <c r="AL34" s="143"/>
      <c r="AM34" s="143"/>
      <c r="AN34" s="143"/>
      <c r="AO34" s="143"/>
      <c r="AP34" s="143"/>
      <c r="AQ34" s="148" t="s">
        <v>52</v>
      </c>
      <c r="AR34" s="148"/>
      <c r="AS34" s="148"/>
      <c r="AT34" s="148"/>
      <c r="AU34" s="148"/>
      <c r="AV34" s="148"/>
      <c r="AW34" s="148"/>
      <c r="AX34" s="148"/>
      <c r="AY34" s="148"/>
      <c r="AZ34" s="148"/>
      <c r="BA34" s="149" t="s">
        <v>50</v>
      </c>
      <c r="BB34" s="149"/>
      <c r="BC34" s="143"/>
      <c r="BD34" s="143"/>
      <c r="BE34" s="143"/>
      <c r="BF34" s="143"/>
      <c r="BG34" s="143"/>
      <c r="BH34" s="143"/>
      <c r="BI34" s="143"/>
      <c r="BJ34" s="143"/>
      <c r="BK34" s="143"/>
      <c r="BL34" s="148" t="s">
        <v>52</v>
      </c>
      <c r="BM34" s="148"/>
      <c r="BN34" s="148"/>
      <c r="BO34" s="148"/>
      <c r="BP34" s="148"/>
      <c r="BQ34" s="148"/>
      <c r="BR34" s="148"/>
      <c r="BS34" s="148"/>
      <c r="BT34" s="148"/>
      <c r="BU34" s="148"/>
      <c r="BV34" s="149" t="s">
        <v>50</v>
      </c>
      <c r="BW34" s="149"/>
      <c r="BX34" s="143"/>
      <c r="BY34" s="143"/>
      <c r="BZ34" s="143"/>
      <c r="CA34" s="143"/>
      <c r="CB34" s="143"/>
      <c r="CC34" s="143"/>
      <c r="CD34" s="143"/>
      <c r="CE34" s="143"/>
      <c r="CF34" s="143"/>
    </row>
    <row r="35" customFormat="false" ht="7.5" hidden="false" customHeight="true" outlineLevel="0" collapsed="false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9"/>
      <c r="L35" s="149"/>
      <c r="M35" s="143"/>
      <c r="N35" s="143"/>
      <c r="O35" s="143"/>
      <c r="P35" s="143"/>
      <c r="Q35" s="143"/>
      <c r="R35" s="143"/>
      <c r="S35" s="143"/>
      <c r="T35" s="143"/>
      <c r="U35" s="143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9"/>
      <c r="AG35" s="149"/>
      <c r="AH35" s="143"/>
      <c r="AI35" s="143"/>
      <c r="AJ35" s="143"/>
      <c r="AK35" s="143"/>
      <c r="AL35" s="143"/>
      <c r="AM35" s="143"/>
      <c r="AN35" s="143"/>
      <c r="AO35" s="143"/>
      <c r="AP35" s="143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9"/>
      <c r="BB35" s="149"/>
      <c r="BC35" s="143"/>
      <c r="BD35" s="143"/>
      <c r="BE35" s="143"/>
      <c r="BF35" s="143"/>
      <c r="BG35" s="143"/>
      <c r="BH35" s="143"/>
      <c r="BI35" s="143"/>
      <c r="BJ35" s="143"/>
      <c r="BK35" s="143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9"/>
      <c r="BW35" s="149"/>
      <c r="BX35" s="143"/>
      <c r="BY35" s="143"/>
      <c r="BZ35" s="143"/>
      <c r="CA35" s="143"/>
      <c r="CB35" s="143"/>
      <c r="CC35" s="143"/>
      <c r="CD35" s="143"/>
      <c r="CE35" s="143"/>
      <c r="CF35" s="143"/>
    </row>
    <row r="36" customFormat="false" ht="7.5" hidden="false" customHeight="true" outlineLevel="0" collapsed="false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9"/>
      <c r="L36" s="149"/>
      <c r="M36" s="143"/>
      <c r="N36" s="143"/>
      <c r="O36" s="143"/>
      <c r="P36" s="143"/>
      <c r="Q36" s="143"/>
      <c r="R36" s="143"/>
      <c r="S36" s="143"/>
      <c r="T36" s="143"/>
      <c r="U36" s="143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9"/>
      <c r="AG36" s="149"/>
      <c r="AH36" s="143"/>
      <c r="AI36" s="143"/>
      <c r="AJ36" s="143"/>
      <c r="AK36" s="143"/>
      <c r="AL36" s="143"/>
      <c r="AM36" s="143"/>
      <c r="AN36" s="143"/>
      <c r="AO36" s="143"/>
      <c r="AP36" s="143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9"/>
      <c r="BB36" s="149"/>
      <c r="BC36" s="143"/>
      <c r="BD36" s="143"/>
      <c r="BE36" s="143"/>
      <c r="BF36" s="143"/>
      <c r="BG36" s="143"/>
      <c r="BH36" s="143"/>
      <c r="BI36" s="143"/>
      <c r="BJ36" s="143"/>
      <c r="BK36" s="143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9"/>
      <c r="BW36" s="149"/>
      <c r="BX36" s="143"/>
      <c r="BY36" s="143"/>
      <c r="BZ36" s="143"/>
      <c r="CA36" s="143"/>
      <c r="CB36" s="143"/>
      <c r="CC36" s="143"/>
      <c r="CD36" s="143"/>
      <c r="CE36" s="143"/>
      <c r="CF36" s="143"/>
    </row>
    <row r="37" customFormat="false" ht="7.5" hidden="false" customHeight="true" outlineLevel="0" collapsed="false">
      <c r="A37" s="150" t="s">
        <v>53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50" t="s">
        <v>53</v>
      </c>
      <c r="N37" s="124"/>
      <c r="O37" s="124"/>
      <c r="P37" s="124"/>
      <c r="Q37" s="124"/>
      <c r="R37" s="124"/>
      <c r="S37" s="124"/>
      <c r="T37" s="124"/>
      <c r="U37" s="151"/>
      <c r="V37" s="150" t="s">
        <v>53</v>
      </c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50" t="s">
        <v>53</v>
      </c>
      <c r="AI37" s="124"/>
      <c r="AJ37" s="124"/>
      <c r="AK37" s="124"/>
      <c r="AL37" s="124"/>
      <c r="AM37" s="124"/>
      <c r="AN37" s="124"/>
      <c r="AO37" s="124"/>
      <c r="AP37" s="151"/>
      <c r="AQ37" s="150" t="s">
        <v>53</v>
      </c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50" t="s">
        <v>53</v>
      </c>
      <c r="BD37" s="124"/>
      <c r="BE37" s="124"/>
      <c r="BF37" s="124"/>
      <c r="BG37" s="124"/>
      <c r="BH37" s="124"/>
      <c r="BI37" s="124"/>
      <c r="BJ37" s="124"/>
      <c r="BK37" s="151"/>
      <c r="BL37" s="150" t="s">
        <v>53</v>
      </c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50" t="s">
        <v>53</v>
      </c>
      <c r="BY37" s="124"/>
      <c r="BZ37" s="124"/>
      <c r="CA37" s="124"/>
      <c r="CB37" s="124"/>
      <c r="CC37" s="124"/>
      <c r="CD37" s="124"/>
      <c r="CE37" s="124"/>
      <c r="CF37" s="151"/>
    </row>
    <row r="38" customFormat="false" ht="7.5" hidden="false" customHeight="true" outlineLevel="0" collapsed="false">
      <c r="A38" s="152"/>
      <c r="B38" s="153"/>
      <c r="C38" s="153"/>
      <c r="D38" s="153"/>
      <c r="E38" s="153"/>
      <c r="F38" s="153"/>
      <c r="H38" s="154"/>
      <c r="I38" s="154"/>
      <c r="J38" s="124"/>
      <c r="K38" s="124"/>
      <c r="L38" s="124"/>
      <c r="M38" s="124"/>
      <c r="N38" s="124"/>
      <c r="O38" s="153"/>
      <c r="P38" s="153"/>
      <c r="Q38" s="153"/>
      <c r="R38" s="153"/>
      <c r="S38" s="153"/>
      <c r="T38" s="153"/>
      <c r="W38" s="153"/>
      <c r="X38" s="153"/>
      <c r="Y38" s="153"/>
      <c r="Z38" s="153"/>
      <c r="AA38" s="153"/>
      <c r="AC38" s="154"/>
      <c r="AD38" s="154"/>
      <c r="AE38" s="124"/>
      <c r="AF38" s="124"/>
      <c r="AG38" s="124"/>
      <c r="AH38" s="124"/>
      <c r="AI38" s="124"/>
      <c r="AJ38" s="153"/>
      <c r="AK38" s="153"/>
      <c r="AL38" s="153"/>
      <c r="AM38" s="153"/>
      <c r="AN38" s="153"/>
      <c r="AO38" s="153"/>
      <c r="AP38" s="155"/>
      <c r="AR38" s="153"/>
      <c r="AS38" s="153"/>
      <c r="AT38" s="153"/>
      <c r="AU38" s="153"/>
      <c r="AV38" s="153"/>
      <c r="AX38" s="154"/>
      <c r="AY38" s="154"/>
      <c r="AZ38" s="124"/>
      <c r="BA38" s="124"/>
      <c r="BB38" s="124"/>
      <c r="BC38" s="124"/>
      <c r="BD38" s="124"/>
      <c r="BE38" s="153"/>
      <c r="BF38" s="153"/>
      <c r="BG38" s="153"/>
      <c r="BH38" s="153"/>
      <c r="BI38" s="153"/>
      <c r="BJ38" s="153"/>
      <c r="BK38" s="155"/>
      <c r="BM38" s="153"/>
      <c r="BN38" s="153"/>
      <c r="BO38" s="153"/>
      <c r="BP38" s="153"/>
      <c r="BQ38" s="153"/>
      <c r="BS38" s="154"/>
      <c r="BT38" s="154"/>
      <c r="BU38" s="124"/>
      <c r="BV38" s="124"/>
      <c r="BW38" s="124"/>
      <c r="BX38" s="124"/>
      <c r="BY38" s="124"/>
      <c r="BZ38" s="153"/>
      <c r="CA38" s="153"/>
      <c r="CB38" s="153"/>
      <c r="CC38" s="153"/>
      <c r="CD38" s="153"/>
      <c r="CE38" s="153"/>
      <c r="CF38" s="155"/>
    </row>
    <row r="39" customFormat="false" ht="7.5" hidden="false" customHeight="true" outlineLevel="0" collapsed="false">
      <c r="A39" s="156" t="n">
        <f aca="true">NOW()</f>
        <v>45161.8175340972</v>
      </c>
      <c r="B39" s="156"/>
      <c r="C39" s="156"/>
      <c r="D39" s="156"/>
      <c r="E39" s="156"/>
      <c r="F39" s="156"/>
      <c r="G39" s="156"/>
      <c r="H39" s="154"/>
      <c r="I39" s="154"/>
      <c r="J39" s="124"/>
      <c r="K39" s="124"/>
      <c r="L39" s="124"/>
      <c r="M39" s="124"/>
      <c r="N39" s="124"/>
      <c r="O39" s="157"/>
      <c r="P39" s="157"/>
      <c r="Q39" s="157"/>
      <c r="R39" s="157"/>
      <c r="S39" s="157"/>
      <c r="T39" s="157"/>
      <c r="U39" s="157"/>
      <c r="V39" s="156" t="n">
        <f aca="true">NOW()</f>
        <v>45161.8175340972</v>
      </c>
      <c r="W39" s="156"/>
      <c r="X39" s="156"/>
      <c r="Y39" s="156"/>
      <c r="Z39" s="156"/>
      <c r="AA39" s="156"/>
      <c r="AB39" s="156"/>
      <c r="AC39" s="154"/>
      <c r="AD39" s="154"/>
      <c r="AE39" s="124"/>
      <c r="AF39" s="124"/>
      <c r="AG39" s="124"/>
      <c r="AH39" s="124"/>
      <c r="AI39" s="124"/>
      <c r="AJ39" s="158"/>
      <c r="AK39" s="158"/>
      <c r="AL39" s="158"/>
      <c r="AM39" s="158"/>
      <c r="AN39" s="158"/>
      <c r="AO39" s="158"/>
      <c r="AP39" s="158"/>
      <c r="AQ39" s="156" t="n">
        <f aca="true">NOW()</f>
        <v>45161.8175340972</v>
      </c>
      <c r="AR39" s="156"/>
      <c r="AS39" s="156"/>
      <c r="AT39" s="156"/>
      <c r="AU39" s="156"/>
      <c r="AV39" s="156"/>
      <c r="AW39" s="156"/>
      <c r="AX39" s="154"/>
      <c r="AY39" s="154"/>
      <c r="AZ39" s="124"/>
      <c r="BA39" s="124"/>
      <c r="BB39" s="124"/>
      <c r="BC39" s="124"/>
      <c r="BD39" s="124"/>
      <c r="BE39" s="158"/>
      <c r="BF39" s="158"/>
      <c r="BG39" s="158"/>
      <c r="BH39" s="158"/>
      <c r="BI39" s="158"/>
      <c r="BJ39" s="158"/>
      <c r="BK39" s="158"/>
      <c r="BL39" s="156" t="n">
        <f aca="true">NOW()</f>
        <v>45161.8175340972</v>
      </c>
      <c r="BM39" s="156"/>
      <c r="BN39" s="156"/>
      <c r="BO39" s="156"/>
      <c r="BP39" s="156"/>
      <c r="BQ39" s="156"/>
      <c r="BR39" s="156"/>
      <c r="BS39" s="154"/>
      <c r="BT39" s="154"/>
      <c r="BU39" s="124"/>
      <c r="BV39" s="124"/>
      <c r="BW39" s="124"/>
      <c r="BX39" s="124"/>
      <c r="BY39" s="124"/>
      <c r="BZ39" s="158"/>
      <c r="CA39" s="158"/>
      <c r="CB39" s="158"/>
      <c r="CC39" s="158"/>
      <c r="CD39" s="158"/>
      <c r="CE39" s="158"/>
      <c r="CF39" s="158"/>
    </row>
    <row r="40" customFormat="false" ht="7.5" hidden="false" customHeight="true" outlineLevel="0" collapsed="false">
      <c r="A40" s="156"/>
      <c r="B40" s="156"/>
      <c r="C40" s="156"/>
      <c r="D40" s="156"/>
      <c r="E40" s="156"/>
      <c r="F40" s="156"/>
      <c r="G40" s="156"/>
      <c r="H40" s="159"/>
      <c r="I40" s="159"/>
      <c r="J40" s="160"/>
      <c r="K40" s="160"/>
      <c r="L40" s="160"/>
      <c r="M40" s="160"/>
      <c r="N40" s="160"/>
      <c r="O40" s="157"/>
      <c r="P40" s="157"/>
      <c r="Q40" s="157"/>
      <c r="R40" s="157"/>
      <c r="S40" s="157"/>
      <c r="T40" s="157"/>
      <c r="U40" s="157"/>
      <c r="V40" s="156"/>
      <c r="W40" s="156"/>
      <c r="X40" s="156"/>
      <c r="Y40" s="156"/>
      <c r="Z40" s="156"/>
      <c r="AA40" s="156"/>
      <c r="AB40" s="156"/>
      <c r="AC40" s="159"/>
      <c r="AD40" s="159"/>
      <c r="AE40" s="160"/>
      <c r="AF40" s="160"/>
      <c r="AG40" s="160"/>
      <c r="AH40" s="160"/>
      <c r="AI40" s="160"/>
      <c r="AJ40" s="158"/>
      <c r="AK40" s="158"/>
      <c r="AL40" s="158"/>
      <c r="AM40" s="158"/>
      <c r="AN40" s="158"/>
      <c r="AO40" s="158"/>
      <c r="AP40" s="158"/>
      <c r="AQ40" s="156"/>
      <c r="AR40" s="156"/>
      <c r="AS40" s="156"/>
      <c r="AT40" s="156"/>
      <c r="AU40" s="156"/>
      <c r="AV40" s="156"/>
      <c r="AW40" s="156"/>
      <c r="AX40" s="159"/>
      <c r="AY40" s="159"/>
      <c r="AZ40" s="160"/>
      <c r="BA40" s="160"/>
      <c r="BB40" s="160"/>
      <c r="BC40" s="160"/>
      <c r="BD40" s="160"/>
      <c r="BE40" s="158"/>
      <c r="BF40" s="158"/>
      <c r="BG40" s="158"/>
      <c r="BH40" s="158"/>
      <c r="BI40" s="158"/>
      <c r="BJ40" s="158"/>
      <c r="BK40" s="158"/>
      <c r="BL40" s="156"/>
      <c r="BM40" s="156"/>
      <c r="BN40" s="156"/>
      <c r="BO40" s="156"/>
      <c r="BP40" s="156"/>
      <c r="BQ40" s="156"/>
      <c r="BR40" s="156"/>
      <c r="BS40" s="159"/>
      <c r="BT40" s="159"/>
      <c r="BU40" s="160"/>
      <c r="BV40" s="160"/>
      <c r="BW40" s="160"/>
      <c r="BX40" s="160"/>
      <c r="BY40" s="160"/>
      <c r="BZ40" s="158"/>
      <c r="CA40" s="158"/>
      <c r="CB40" s="158"/>
      <c r="CC40" s="158"/>
      <c r="CD40" s="158"/>
      <c r="CE40" s="158"/>
      <c r="CF40" s="158"/>
    </row>
    <row r="41" customFormat="false" ht="7.5" hidden="false" customHeight="true" outlineLevel="0" collapsed="false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2"/>
      <c r="V41" s="110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2"/>
      <c r="AQ41" s="110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2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2"/>
    </row>
    <row r="42" customFormat="false" ht="7.5" hidden="false" customHeight="true" outlineLevel="0" collapsed="false">
      <c r="A42" s="113" t="str">
        <f aca="false">Results!$A$1</f>
        <v>FINSO III Stage with disabilities, Women B group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 t="str">
        <f aca="false">Results!$A$1</f>
        <v>FINSO III Stage with disabilities, Women B group</v>
      </c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 t="str">
        <f aca="false">Results!$A$1</f>
        <v>FINSO III Stage with disabilities, Women B group</v>
      </c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 t="str">
        <f aca="false">Results!$A$1</f>
        <v>FINSO III Stage with disabilities, Women B group</v>
      </c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</row>
    <row r="43" customFormat="false" ht="7.5" hidden="false" customHeight="true" outlineLevel="0" collapsed="false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</row>
    <row r="44" customFormat="false" ht="7.5" hidden="false" customHeight="true" outlineLevel="0" collapsed="false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</row>
    <row r="45" s="114" customFormat="true" ht="7.5" hidden="false" customHeight="true" outlineLevel="0" collapsed="false">
      <c r="A45" s="11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8"/>
      <c r="V45" s="116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8"/>
      <c r="AQ45" s="116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8"/>
      <c r="BL45" s="116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8"/>
    </row>
    <row r="46" s="115" customFormat="true" ht="7.5" hidden="false" customHeight="true" outlineLevel="0" collapsed="false">
      <c r="A46" s="119" t="s">
        <v>49</v>
      </c>
      <c r="B46" s="119"/>
      <c r="C46" s="119"/>
      <c r="D46" s="119"/>
      <c r="E46" s="119"/>
      <c r="F46" s="119"/>
      <c r="G46" s="119"/>
      <c r="H46" s="119"/>
      <c r="I46" s="119"/>
      <c r="J46" s="120"/>
      <c r="K46" s="120"/>
      <c r="L46" s="121"/>
      <c r="M46" s="120"/>
      <c r="N46" s="122" t="s">
        <v>47</v>
      </c>
      <c r="O46" s="122"/>
      <c r="P46" s="122"/>
      <c r="Q46" s="122"/>
      <c r="R46" s="122"/>
      <c r="S46" s="122"/>
      <c r="T46" s="122"/>
      <c r="U46" s="122"/>
      <c r="V46" s="119" t="s">
        <v>49</v>
      </c>
      <c r="W46" s="119"/>
      <c r="X46" s="119"/>
      <c r="Y46" s="119"/>
      <c r="Z46" s="119"/>
      <c r="AA46" s="119"/>
      <c r="AB46" s="119"/>
      <c r="AC46" s="119"/>
      <c r="AD46" s="119"/>
      <c r="AE46" s="120"/>
      <c r="AF46" s="120"/>
      <c r="AG46" s="121"/>
      <c r="AH46" s="120"/>
      <c r="AI46" s="122" t="s">
        <v>48</v>
      </c>
      <c r="AJ46" s="122"/>
      <c r="AK46" s="122"/>
      <c r="AL46" s="122"/>
      <c r="AM46" s="122"/>
      <c r="AN46" s="122"/>
      <c r="AO46" s="122"/>
      <c r="AP46" s="122"/>
      <c r="AQ46" s="119" t="s">
        <v>54</v>
      </c>
      <c r="AR46" s="119"/>
      <c r="AS46" s="119"/>
      <c r="AT46" s="119"/>
      <c r="AU46" s="119"/>
      <c r="AV46" s="119"/>
      <c r="AW46" s="119"/>
      <c r="AX46" s="119"/>
      <c r="AY46" s="119"/>
      <c r="AZ46" s="120"/>
      <c r="BA46" s="120"/>
      <c r="BB46" s="121"/>
      <c r="BC46" s="120"/>
      <c r="BD46" s="122" t="s">
        <v>46</v>
      </c>
      <c r="BE46" s="122"/>
      <c r="BF46" s="122"/>
      <c r="BG46" s="122"/>
      <c r="BH46" s="122"/>
      <c r="BI46" s="122"/>
      <c r="BJ46" s="122"/>
      <c r="BK46" s="122"/>
      <c r="BL46" s="119" t="s">
        <v>54</v>
      </c>
      <c r="BM46" s="119"/>
      <c r="BN46" s="119"/>
      <c r="BO46" s="119"/>
      <c r="BP46" s="119"/>
      <c r="BQ46" s="119"/>
      <c r="BR46" s="119"/>
      <c r="BS46" s="119"/>
      <c r="BT46" s="119"/>
      <c r="BU46" s="120"/>
      <c r="BV46" s="120"/>
      <c r="BW46" s="121"/>
      <c r="BX46" s="120"/>
      <c r="BY46" s="122" t="s">
        <v>47</v>
      </c>
      <c r="BZ46" s="122"/>
      <c r="CA46" s="122"/>
      <c r="CB46" s="122"/>
      <c r="CC46" s="122"/>
      <c r="CD46" s="122"/>
      <c r="CE46" s="122"/>
      <c r="CF46" s="122"/>
    </row>
    <row r="47" customFormat="false" ht="7.5" hidden="false" customHeight="true" outlineLevel="0" collapsed="false">
      <c r="A47" s="119"/>
      <c r="B47" s="119"/>
      <c r="C47" s="119"/>
      <c r="D47" s="119"/>
      <c r="E47" s="119"/>
      <c r="F47" s="119"/>
      <c r="G47" s="119"/>
      <c r="H47" s="119"/>
      <c r="I47" s="119"/>
      <c r="J47" s="120"/>
      <c r="K47" s="120"/>
      <c r="L47" s="120"/>
      <c r="M47" s="120"/>
      <c r="N47" s="122"/>
      <c r="O47" s="122"/>
      <c r="P47" s="122"/>
      <c r="Q47" s="122"/>
      <c r="R47" s="122"/>
      <c r="S47" s="122"/>
      <c r="T47" s="122"/>
      <c r="U47" s="122"/>
      <c r="V47" s="119"/>
      <c r="W47" s="119"/>
      <c r="X47" s="119"/>
      <c r="Y47" s="119"/>
      <c r="Z47" s="119"/>
      <c r="AA47" s="119"/>
      <c r="AB47" s="119"/>
      <c r="AC47" s="119"/>
      <c r="AD47" s="119"/>
      <c r="AE47" s="120"/>
      <c r="AF47" s="120"/>
      <c r="AG47" s="120"/>
      <c r="AH47" s="120"/>
      <c r="AI47" s="122"/>
      <c r="AJ47" s="122"/>
      <c r="AK47" s="122"/>
      <c r="AL47" s="122"/>
      <c r="AM47" s="122"/>
      <c r="AN47" s="122"/>
      <c r="AO47" s="122"/>
      <c r="AP47" s="122"/>
      <c r="AQ47" s="119"/>
      <c r="AR47" s="119"/>
      <c r="AS47" s="119"/>
      <c r="AT47" s="119"/>
      <c r="AU47" s="119"/>
      <c r="AV47" s="119"/>
      <c r="AW47" s="119"/>
      <c r="AX47" s="119"/>
      <c r="AY47" s="119"/>
      <c r="AZ47" s="120"/>
      <c r="BA47" s="120"/>
      <c r="BB47" s="120"/>
      <c r="BC47" s="120"/>
      <c r="BD47" s="122"/>
      <c r="BE47" s="122"/>
      <c r="BF47" s="122"/>
      <c r="BG47" s="122"/>
      <c r="BH47" s="122"/>
      <c r="BI47" s="122"/>
      <c r="BJ47" s="122"/>
      <c r="BK47" s="122"/>
      <c r="BL47" s="119"/>
      <c r="BM47" s="119"/>
      <c r="BN47" s="119"/>
      <c r="BO47" s="119"/>
      <c r="BP47" s="119"/>
      <c r="BQ47" s="119"/>
      <c r="BR47" s="119"/>
      <c r="BS47" s="119"/>
      <c r="BT47" s="119"/>
      <c r="BU47" s="120"/>
      <c r="BV47" s="120"/>
      <c r="BW47" s="120"/>
      <c r="BX47" s="120"/>
      <c r="BY47" s="122"/>
      <c r="BZ47" s="122"/>
      <c r="CA47" s="122"/>
      <c r="CB47" s="122"/>
      <c r="CC47" s="122"/>
      <c r="CD47" s="122"/>
      <c r="CE47" s="122"/>
      <c r="CF47" s="122"/>
    </row>
    <row r="48" customFormat="false" ht="7.5" hidden="false" customHeight="true" outlineLevel="0" collapsed="false">
      <c r="A48" s="123"/>
      <c r="B48" s="124"/>
      <c r="C48" s="124"/>
      <c r="D48" s="124"/>
      <c r="E48" s="124"/>
      <c r="F48" s="124"/>
      <c r="G48" s="124"/>
      <c r="H48" s="124"/>
      <c r="I48" s="124"/>
      <c r="J48" s="125"/>
      <c r="K48" s="125"/>
      <c r="L48" s="125"/>
      <c r="M48" s="125"/>
      <c r="N48" s="124"/>
      <c r="O48" s="126"/>
      <c r="P48" s="126"/>
      <c r="Q48" s="126"/>
      <c r="R48" s="126"/>
      <c r="S48" s="126"/>
      <c r="T48" s="126"/>
      <c r="U48" s="127"/>
      <c r="V48" s="123"/>
      <c r="W48" s="124"/>
      <c r="X48" s="124"/>
      <c r="Y48" s="124"/>
      <c r="Z48" s="124"/>
      <c r="AA48" s="124"/>
      <c r="AB48" s="124"/>
      <c r="AC48" s="124"/>
      <c r="AD48" s="124"/>
      <c r="AE48" s="125"/>
      <c r="AF48" s="125"/>
      <c r="AG48" s="125"/>
      <c r="AH48" s="125"/>
      <c r="AI48" s="124"/>
      <c r="AJ48" s="126"/>
      <c r="AK48" s="126"/>
      <c r="AL48" s="126"/>
      <c r="AM48" s="126"/>
      <c r="AN48" s="126"/>
      <c r="AO48" s="126"/>
      <c r="AP48" s="127"/>
      <c r="AQ48" s="123"/>
      <c r="AR48" s="124"/>
      <c r="AS48" s="124"/>
      <c r="AT48" s="124"/>
      <c r="AU48" s="124"/>
      <c r="AV48" s="124"/>
      <c r="AW48" s="124"/>
      <c r="AX48" s="124"/>
      <c r="AY48" s="124"/>
      <c r="AZ48" s="125"/>
      <c r="BA48" s="125"/>
      <c r="BB48" s="125"/>
      <c r="BC48" s="125"/>
      <c r="BD48" s="124"/>
      <c r="BE48" s="126"/>
      <c r="BF48" s="126"/>
      <c r="BG48" s="126"/>
      <c r="BH48" s="126"/>
      <c r="BI48" s="126"/>
      <c r="BJ48" s="126"/>
      <c r="BK48" s="127"/>
      <c r="BL48" s="123"/>
      <c r="BM48" s="124"/>
      <c r="BN48" s="124"/>
      <c r="BO48" s="124"/>
      <c r="BP48" s="124"/>
      <c r="BQ48" s="124"/>
      <c r="BR48" s="124"/>
      <c r="BS48" s="124"/>
      <c r="BT48" s="124"/>
      <c r="BU48" s="125"/>
      <c r="BV48" s="125"/>
      <c r="BW48" s="125"/>
      <c r="BX48" s="125"/>
      <c r="BY48" s="124"/>
      <c r="BZ48" s="126"/>
      <c r="CA48" s="126"/>
      <c r="CB48" s="126"/>
      <c r="CC48" s="126"/>
      <c r="CD48" s="126"/>
      <c r="CE48" s="126"/>
      <c r="CF48" s="127"/>
    </row>
    <row r="49" customFormat="false" ht="7.5" hidden="false" customHeight="true" outlineLevel="0" collapsed="false">
      <c r="A49" s="123"/>
      <c r="B49" s="124"/>
      <c r="C49" s="124"/>
      <c r="D49" s="124"/>
      <c r="E49" s="124"/>
      <c r="F49" s="124"/>
      <c r="G49" s="124"/>
      <c r="H49" s="128" t="n">
        <v>6</v>
      </c>
      <c r="I49" s="128"/>
      <c r="J49" s="128"/>
      <c r="K49" s="129" t="s">
        <v>50</v>
      </c>
      <c r="L49" s="128" t="n">
        <v>4</v>
      </c>
      <c r="M49" s="128"/>
      <c r="N49" s="128"/>
      <c r="O49" s="126"/>
      <c r="P49" s="126"/>
      <c r="Q49" s="126"/>
      <c r="R49" s="126"/>
      <c r="S49" s="126"/>
      <c r="T49" s="126"/>
      <c r="U49" s="127"/>
      <c r="V49" s="123"/>
      <c r="W49" s="124"/>
      <c r="X49" s="124"/>
      <c r="Y49" s="124"/>
      <c r="Z49" s="124"/>
      <c r="AA49" s="124"/>
      <c r="AB49" s="124"/>
      <c r="AC49" s="128" t="n">
        <v>1</v>
      </c>
      <c r="AD49" s="128"/>
      <c r="AE49" s="128"/>
      <c r="AF49" s="129" t="s">
        <v>50</v>
      </c>
      <c r="AG49" s="128" t="n">
        <v>2</v>
      </c>
      <c r="AH49" s="128"/>
      <c r="AI49" s="128"/>
      <c r="AJ49" s="126"/>
      <c r="AK49" s="126"/>
      <c r="AL49" s="126"/>
      <c r="AM49" s="126"/>
      <c r="AN49" s="126"/>
      <c r="AO49" s="126"/>
      <c r="AP49" s="127"/>
      <c r="AQ49" s="123"/>
      <c r="AR49" s="124"/>
      <c r="AS49" s="124"/>
      <c r="AT49" s="124"/>
      <c r="AU49" s="124"/>
      <c r="AV49" s="124"/>
      <c r="AW49" s="124"/>
      <c r="AX49" s="128" t="n">
        <v>2</v>
      </c>
      <c r="AY49" s="128"/>
      <c r="AZ49" s="128"/>
      <c r="BA49" s="129" t="s">
        <v>50</v>
      </c>
      <c r="BB49" s="128" t="n">
        <v>6</v>
      </c>
      <c r="BC49" s="128"/>
      <c r="BD49" s="128"/>
      <c r="BE49" s="126"/>
      <c r="BF49" s="126"/>
      <c r="BG49" s="126"/>
      <c r="BH49" s="126"/>
      <c r="BI49" s="126"/>
      <c r="BJ49" s="126"/>
      <c r="BK49" s="127"/>
      <c r="BL49" s="123"/>
      <c r="BM49" s="124"/>
      <c r="BN49" s="124"/>
      <c r="BO49" s="124"/>
      <c r="BP49" s="124"/>
      <c r="BQ49" s="124"/>
      <c r="BR49" s="124"/>
      <c r="BS49" s="128" t="n">
        <v>3</v>
      </c>
      <c r="BT49" s="128"/>
      <c r="BU49" s="128"/>
      <c r="BV49" s="129" t="s">
        <v>50</v>
      </c>
      <c r="BW49" s="128" t="n">
        <v>1</v>
      </c>
      <c r="BX49" s="128"/>
      <c r="BY49" s="128"/>
      <c r="BZ49" s="126"/>
      <c r="CA49" s="126"/>
      <c r="CB49" s="126"/>
      <c r="CC49" s="126"/>
      <c r="CD49" s="126"/>
      <c r="CE49" s="126"/>
      <c r="CF49" s="127"/>
    </row>
    <row r="50" customFormat="false" ht="7.5" hidden="false" customHeight="true" outlineLevel="0" collapsed="false">
      <c r="A50" s="130"/>
      <c r="B50" s="131"/>
      <c r="C50" s="131"/>
      <c r="D50" s="131"/>
      <c r="E50" s="131"/>
      <c r="F50" s="131"/>
      <c r="G50" s="131"/>
      <c r="H50" s="128"/>
      <c r="I50" s="128"/>
      <c r="J50" s="128"/>
      <c r="K50" s="129"/>
      <c r="L50" s="128"/>
      <c r="M50" s="128"/>
      <c r="N50" s="128"/>
      <c r="O50" s="131"/>
      <c r="P50" s="131"/>
      <c r="Q50" s="131"/>
      <c r="R50" s="131"/>
      <c r="S50" s="131"/>
      <c r="T50" s="131"/>
      <c r="U50" s="132"/>
      <c r="V50" s="130"/>
      <c r="W50" s="131"/>
      <c r="X50" s="131"/>
      <c r="Y50" s="131"/>
      <c r="Z50" s="131"/>
      <c r="AA50" s="131"/>
      <c r="AB50" s="131"/>
      <c r="AC50" s="128"/>
      <c r="AD50" s="128"/>
      <c r="AE50" s="128"/>
      <c r="AF50" s="129"/>
      <c r="AG50" s="128"/>
      <c r="AH50" s="128"/>
      <c r="AI50" s="128"/>
      <c r="AJ50" s="131"/>
      <c r="AK50" s="131"/>
      <c r="AL50" s="131"/>
      <c r="AM50" s="131"/>
      <c r="AN50" s="131"/>
      <c r="AO50" s="131"/>
      <c r="AP50" s="132"/>
      <c r="AQ50" s="130"/>
      <c r="AR50" s="131"/>
      <c r="AS50" s="131"/>
      <c r="AT50" s="131"/>
      <c r="AU50" s="131"/>
      <c r="AV50" s="131"/>
      <c r="AW50" s="131"/>
      <c r="AX50" s="128"/>
      <c r="AY50" s="128"/>
      <c r="AZ50" s="128"/>
      <c r="BA50" s="129"/>
      <c r="BB50" s="128"/>
      <c r="BC50" s="128"/>
      <c r="BD50" s="128"/>
      <c r="BE50" s="131"/>
      <c r="BF50" s="131"/>
      <c r="BG50" s="131"/>
      <c r="BH50" s="131"/>
      <c r="BI50" s="131"/>
      <c r="BJ50" s="131"/>
      <c r="BK50" s="132"/>
      <c r="BL50" s="130"/>
      <c r="BM50" s="131"/>
      <c r="BN50" s="131"/>
      <c r="BO50" s="131"/>
      <c r="BP50" s="131"/>
      <c r="BQ50" s="131"/>
      <c r="BR50" s="131"/>
      <c r="BS50" s="128"/>
      <c r="BT50" s="128"/>
      <c r="BU50" s="128"/>
      <c r="BV50" s="129"/>
      <c r="BW50" s="128"/>
      <c r="BX50" s="128"/>
      <c r="BY50" s="128"/>
      <c r="BZ50" s="131"/>
      <c r="CA50" s="131"/>
      <c r="CB50" s="131"/>
      <c r="CC50" s="131"/>
      <c r="CD50" s="131"/>
      <c r="CE50" s="131"/>
      <c r="CF50" s="132"/>
    </row>
    <row r="51" customFormat="false" ht="7.5" hidden="false" customHeight="true" outlineLevel="0" collapsed="false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124"/>
      <c r="L51" s="124"/>
      <c r="M51" s="131"/>
      <c r="N51" s="131"/>
      <c r="O51" s="131"/>
      <c r="P51" s="131"/>
      <c r="Q51" s="131"/>
      <c r="R51" s="131"/>
      <c r="S51" s="131"/>
      <c r="T51" s="131"/>
      <c r="U51" s="132"/>
      <c r="V51" s="130"/>
      <c r="W51" s="131"/>
      <c r="X51" s="131"/>
      <c r="Y51" s="131"/>
      <c r="Z51" s="131"/>
      <c r="AA51" s="131"/>
      <c r="AB51" s="131"/>
      <c r="AC51" s="131"/>
      <c r="AD51" s="131"/>
      <c r="AE51" s="131"/>
      <c r="AF51" s="124"/>
      <c r="AG51" s="124"/>
      <c r="AH51" s="131"/>
      <c r="AI51" s="131"/>
      <c r="AJ51" s="131"/>
      <c r="AK51" s="131"/>
      <c r="AL51" s="131"/>
      <c r="AM51" s="131"/>
      <c r="AN51" s="131"/>
      <c r="AO51" s="131"/>
      <c r="AP51" s="132"/>
      <c r="AQ51" s="130"/>
      <c r="AR51" s="131"/>
      <c r="AS51" s="131"/>
      <c r="AT51" s="131"/>
      <c r="AU51" s="131"/>
      <c r="AV51" s="131"/>
      <c r="AW51" s="131"/>
      <c r="AX51" s="131"/>
      <c r="AY51" s="131"/>
      <c r="AZ51" s="131"/>
      <c r="BA51" s="124"/>
      <c r="BB51" s="124"/>
      <c r="BC51" s="131"/>
      <c r="BD51" s="131"/>
      <c r="BE51" s="131"/>
      <c r="BF51" s="131"/>
      <c r="BG51" s="131"/>
      <c r="BH51" s="131"/>
      <c r="BI51" s="131"/>
      <c r="BJ51" s="131"/>
      <c r="BK51" s="132"/>
      <c r="BL51" s="130"/>
      <c r="BM51" s="131"/>
      <c r="BN51" s="131"/>
      <c r="BO51" s="131"/>
      <c r="BP51" s="131"/>
      <c r="BQ51" s="131"/>
      <c r="BR51" s="131"/>
      <c r="BS51" s="131"/>
      <c r="BT51" s="131"/>
      <c r="BU51" s="131"/>
      <c r="BV51" s="124"/>
      <c r="BW51" s="124"/>
      <c r="BX51" s="131"/>
      <c r="BY51" s="131"/>
      <c r="BZ51" s="131"/>
      <c r="CA51" s="131"/>
      <c r="CB51" s="131"/>
      <c r="CC51" s="131"/>
      <c r="CD51" s="131"/>
      <c r="CE51" s="131"/>
      <c r="CF51" s="132"/>
    </row>
    <row r="52" s="136" customFormat="true" ht="7.5" hidden="false" customHeight="true" outlineLevel="0" collapsed="false">
      <c r="A52" s="133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5"/>
      <c r="V52" s="133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5"/>
      <c r="AQ52" s="133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5"/>
      <c r="BL52" s="133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5"/>
    </row>
    <row r="53" s="136" customFormat="true" ht="7.5" hidden="false" customHeight="true" outlineLevel="0" collapsed="false">
      <c r="A53" s="137" t="str">
        <f aca="false">Results!B15</f>
        <v>Ahentale Rita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8" t="str">
        <f aca="false">Results!B11</f>
        <v>Eit Inge</v>
      </c>
      <c r="M53" s="138"/>
      <c r="N53" s="138"/>
      <c r="O53" s="138"/>
      <c r="P53" s="138"/>
      <c r="Q53" s="138"/>
      <c r="R53" s="138"/>
      <c r="S53" s="138"/>
      <c r="T53" s="138"/>
      <c r="U53" s="138"/>
      <c r="V53" s="137" t="str">
        <f aca="false">Results!B5</f>
        <v>Helbre Maarika</v>
      </c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8" t="str">
        <f aca="false">Results!B7</f>
        <v>Rebane Anneli</v>
      </c>
      <c r="AH53" s="138"/>
      <c r="AI53" s="138"/>
      <c r="AJ53" s="138"/>
      <c r="AK53" s="138"/>
      <c r="AL53" s="138"/>
      <c r="AM53" s="138"/>
      <c r="AN53" s="138"/>
      <c r="AO53" s="138"/>
      <c r="AP53" s="138"/>
      <c r="AQ53" s="137" t="str">
        <f aca="false">Results!B7</f>
        <v>Rebane Anneli</v>
      </c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8" t="str">
        <f aca="false">Results!B15</f>
        <v>Ahentale Rita</v>
      </c>
      <c r="BC53" s="138"/>
      <c r="BD53" s="138"/>
      <c r="BE53" s="138"/>
      <c r="BF53" s="138"/>
      <c r="BG53" s="138"/>
      <c r="BH53" s="138"/>
      <c r="BI53" s="138"/>
      <c r="BJ53" s="138"/>
      <c r="BK53" s="138"/>
      <c r="BL53" s="137" t="str">
        <f aca="false">Results!B9</f>
        <v>Jurgenson Piia</v>
      </c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8" t="str">
        <f aca="false">Results!B5</f>
        <v>Helbre Maarika</v>
      </c>
      <c r="BX53" s="138"/>
      <c r="BY53" s="138"/>
      <c r="BZ53" s="138"/>
      <c r="CA53" s="138"/>
      <c r="CB53" s="138"/>
      <c r="CC53" s="138"/>
      <c r="CD53" s="138"/>
      <c r="CE53" s="138"/>
      <c r="CF53" s="138"/>
    </row>
    <row r="54" s="136" customFormat="true" ht="7.5" hidden="false" customHeight="true" outlineLevel="0" collapsed="false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</row>
    <row r="55" customFormat="false" ht="7.5" hidden="false" customHeight="true" outlineLevel="0" collapsed="false">
      <c r="A55" s="123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39"/>
      <c r="N55" s="139"/>
      <c r="O55" s="139"/>
      <c r="P55" s="139"/>
      <c r="Q55" s="139"/>
      <c r="R55" s="139"/>
      <c r="S55" s="139"/>
      <c r="T55" s="139"/>
      <c r="U55" s="140"/>
      <c r="V55" s="123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39"/>
      <c r="AI55" s="139"/>
      <c r="AJ55" s="139"/>
      <c r="AK55" s="139"/>
      <c r="AL55" s="139"/>
      <c r="AM55" s="139"/>
      <c r="AN55" s="139"/>
      <c r="AO55" s="139"/>
      <c r="AP55" s="140"/>
      <c r="AQ55" s="123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39"/>
      <c r="BD55" s="139"/>
      <c r="BE55" s="139"/>
      <c r="BF55" s="139"/>
      <c r="BG55" s="139"/>
      <c r="BH55" s="139"/>
      <c r="BI55" s="139"/>
      <c r="BJ55" s="139"/>
      <c r="BK55" s="140"/>
      <c r="BL55" s="123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39"/>
      <c r="BY55" s="139"/>
      <c r="BZ55" s="139"/>
      <c r="CA55" s="139"/>
      <c r="CB55" s="139"/>
      <c r="CC55" s="139"/>
      <c r="CD55" s="139"/>
      <c r="CE55" s="139"/>
      <c r="CF55" s="140"/>
    </row>
    <row r="56" customFormat="false" ht="7.5" hidden="false" customHeight="true" outlineLevel="0" collapsed="false">
      <c r="A56" s="141" t="s">
        <v>51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2" t="n">
        <v>1</v>
      </c>
      <c r="L56" s="142"/>
      <c r="M56" s="143"/>
      <c r="N56" s="143"/>
      <c r="O56" s="143"/>
      <c r="P56" s="143"/>
      <c r="Q56" s="143"/>
      <c r="R56" s="143"/>
      <c r="S56" s="143"/>
      <c r="T56" s="143"/>
      <c r="U56" s="143"/>
      <c r="V56" s="141" t="s">
        <v>51</v>
      </c>
      <c r="W56" s="141"/>
      <c r="X56" s="141"/>
      <c r="Y56" s="141"/>
      <c r="Z56" s="141"/>
      <c r="AA56" s="141"/>
      <c r="AB56" s="141"/>
      <c r="AC56" s="141"/>
      <c r="AD56" s="141"/>
      <c r="AE56" s="141"/>
      <c r="AF56" s="142" t="n">
        <v>1</v>
      </c>
      <c r="AG56" s="142"/>
      <c r="AH56" s="143"/>
      <c r="AI56" s="143"/>
      <c r="AJ56" s="143"/>
      <c r="AK56" s="143"/>
      <c r="AL56" s="143"/>
      <c r="AM56" s="143"/>
      <c r="AN56" s="143"/>
      <c r="AO56" s="143"/>
      <c r="AP56" s="143"/>
      <c r="AQ56" s="141" t="s">
        <v>51</v>
      </c>
      <c r="AR56" s="141"/>
      <c r="AS56" s="141"/>
      <c r="AT56" s="141"/>
      <c r="AU56" s="141"/>
      <c r="AV56" s="141"/>
      <c r="AW56" s="141"/>
      <c r="AX56" s="141"/>
      <c r="AY56" s="141"/>
      <c r="AZ56" s="141"/>
      <c r="BA56" s="142" t="n">
        <v>1</v>
      </c>
      <c r="BB56" s="142"/>
      <c r="BC56" s="143"/>
      <c r="BD56" s="143"/>
      <c r="BE56" s="143"/>
      <c r="BF56" s="143"/>
      <c r="BG56" s="143"/>
      <c r="BH56" s="143"/>
      <c r="BI56" s="143"/>
      <c r="BJ56" s="143"/>
      <c r="BK56" s="143"/>
      <c r="BL56" s="141" t="s">
        <v>51</v>
      </c>
      <c r="BM56" s="141"/>
      <c r="BN56" s="141"/>
      <c r="BO56" s="141"/>
      <c r="BP56" s="141"/>
      <c r="BQ56" s="141"/>
      <c r="BR56" s="141"/>
      <c r="BS56" s="141"/>
      <c r="BT56" s="141"/>
      <c r="BU56" s="141"/>
      <c r="BV56" s="142" t="n">
        <v>1</v>
      </c>
      <c r="BW56" s="142"/>
      <c r="BX56" s="143"/>
      <c r="BY56" s="143"/>
      <c r="BZ56" s="143"/>
      <c r="CA56" s="143"/>
      <c r="CB56" s="143"/>
      <c r="CC56" s="143"/>
      <c r="CD56" s="143"/>
      <c r="CE56" s="143"/>
      <c r="CF56" s="143"/>
    </row>
    <row r="57" customFormat="false" ht="7.5" hidden="false" customHeight="true" outlineLevel="0" collapsed="false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2"/>
      <c r="L57" s="142"/>
      <c r="M57" s="143"/>
      <c r="N57" s="143"/>
      <c r="O57" s="143"/>
      <c r="P57" s="143"/>
      <c r="Q57" s="143"/>
      <c r="R57" s="143"/>
      <c r="S57" s="143"/>
      <c r="T57" s="143"/>
      <c r="U57" s="143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2"/>
      <c r="AG57" s="142"/>
      <c r="AH57" s="143"/>
      <c r="AI57" s="143"/>
      <c r="AJ57" s="143"/>
      <c r="AK57" s="143"/>
      <c r="AL57" s="143"/>
      <c r="AM57" s="143"/>
      <c r="AN57" s="143"/>
      <c r="AO57" s="143"/>
      <c r="AP57" s="143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2"/>
      <c r="BB57" s="142"/>
      <c r="BC57" s="143"/>
      <c r="BD57" s="143"/>
      <c r="BE57" s="143"/>
      <c r="BF57" s="143"/>
      <c r="BG57" s="143"/>
      <c r="BH57" s="143"/>
      <c r="BI57" s="143"/>
      <c r="BJ57" s="143"/>
      <c r="BK57" s="143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2"/>
      <c r="BW57" s="142"/>
      <c r="BX57" s="143"/>
      <c r="BY57" s="143"/>
      <c r="BZ57" s="143"/>
      <c r="CA57" s="143"/>
      <c r="CB57" s="143"/>
      <c r="CC57" s="143"/>
      <c r="CD57" s="143"/>
      <c r="CE57" s="143"/>
      <c r="CF57" s="143"/>
    </row>
    <row r="58" customFormat="false" ht="7.5" hidden="false" customHeight="true" outlineLevel="0" collapsed="false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2"/>
      <c r="L58" s="142"/>
      <c r="M58" s="143"/>
      <c r="N58" s="143"/>
      <c r="O58" s="143"/>
      <c r="P58" s="143"/>
      <c r="Q58" s="143"/>
      <c r="R58" s="143"/>
      <c r="S58" s="143"/>
      <c r="T58" s="143"/>
      <c r="U58" s="143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2"/>
      <c r="AG58" s="142"/>
      <c r="AH58" s="143"/>
      <c r="AI58" s="143"/>
      <c r="AJ58" s="143"/>
      <c r="AK58" s="143"/>
      <c r="AL58" s="143"/>
      <c r="AM58" s="143"/>
      <c r="AN58" s="143"/>
      <c r="AO58" s="143"/>
      <c r="AP58" s="143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2"/>
      <c r="BB58" s="142"/>
      <c r="BC58" s="143"/>
      <c r="BD58" s="143"/>
      <c r="BE58" s="143"/>
      <c r="BF58" s="143"/>
      <c r="BG58" s="143"/>
      <c r="BH58" s="143"/>
      <c r="BI58" s="143"/>
      <c r="BJ58" s="143"/>
      <c r="BK58" s="143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2"/>
      <c r="BW58" s="142"/>
      <c r="BX58" s="143"/>
      <c r="BY58" s="143"/>
      <c r="BZ58" s="143"/>
      <c r="CA58" s="143"/>
      <c r="CB58" s="143"/>
      <c r="CC58" s="143"/>
      <c r="CD58" s="143"/>
      <c r="CE58" s="143"/>
      <c r="CF58" s="143"/>
    </row>
    <row r="59" s="114" customFormat="true" ht="7.5" hidden="false" customHeight="true" outlineLevel="0" collapsed="false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2" t="n">
        <v>2</v>
      </c>
      <c r="L59" s="142"/>
      <c r="M59" s="145" t="s">
        <v>51</v>
      </c>
      <c r="N59" s="145"/>
      <c r="O59" s="145"/>
      <c r="P59" s="145"/>
      <c r="Q59" s="145"/>
      <c r="R59" s="145"/>
      <c r="S59" s="145"/>
      <c r="T59" s="145"/>
      <c r="U59" s="145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2" t="n">
        <v>2</v>
      </c>
      <c r="AG59" s="142"/>
      <c r="AH59" s="145" t="s">
        <v>51</v>
      </c>
      <c r="AI59" s="145"/>
      <c r="AJ59" s="145"/>
      <c r="AK59" s="145"/>
      <c r="AL59" s="145"/>
      <c r="AM59" s="145"/>
      <c r="AN59" s="145"/>
      <c r="AO59" s="145"/>
      <c r="AP59" s="145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2" t="n">
        <v>2</v>
      </c>
      <c r="BB59" s="142"/>
      <c r="BC59" s="145" t="s">
        <v>51</v>
      </c>
      <c r="BD59" s="145"/>
      <c r="BE59" s="145"/>
      <c r="BF59" s="145"/>
      <c r="BG59" s="145"/>
      <c r="BH59" s="145"/>
      <c r="BI59" s="145"/>
      <c r="BJ59" s="145"/>
      <c r="BK59" s="145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2" t="n">
        <v>2</v>
      </c>
      <c r="BW59" s="142"/>
      <c r="BX59" s="145" t="s">
        <v>51</v>
      </c>
      <c r="BY59" s="145"/>
      <c r="BZ59" s="145"/>
      <c r="CA59" s="145"/>
      <c r="CB59" s="145"/>
      <c r="CC59" s="145"/>
      <c r="CD59" s="145"/>
      <c r="CE59" s="145"/>
      <c r="CF59" s="145"/>
    </row>
    <row r="60" s="115" customFormat="true" ht="7.5" hidden="false" customHeight="true" outlineLevel="0" collapsed="false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2"/>
      <c r="L60" s="142"/>
      <c r="M60" s="145"/>
      <c r="N60" s="145"/>
      <c r="O60" s="145"/>
      <c r="P60" s="145"/>
      <c r="Q60" s="145"/>
      <c r="R60" s="145"/>
      <c r="S60" s="145"/>
      <c r="T60" s="145"/>
      <c r="U60" s="145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2"/>
      <c r="AG60" s="142"/>
      <c r="AH60" s="145"/>
      <c r="AI60" s="145"/>
      <c r="AJ60" s="145"/>
      <c r="AK60" s="145"/>
      <c r="AL60" s="145"/>
      <c r="AM60" s="145"/>
      <c r="AN60" s="145"/>
      <c r="AO60" s="145"/>
      <c r="AP60" s="145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2"/>
      <c r="BB60" s="142"/>
      <c r="BC60" s="145"/>
      <c r="BD60" s="145"/>
      <c r="BE60" s="145"/>
      <c r="BF60" s="145"/>
      <c r="BG60" s="145"/>
      <c r="BH60" s="145"/>
      <c r="BI60" s="145"/>
      <c r="BJ60" s="145"/>
      <c r="BK60" s="145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2"/>
      <c r="BW60" s="142"/>
      <c r="BX60" s="145"/>
      <c r="BY60" s="145"/>
      <c r="BZ60" s="145"/>
      <c r="CA60" s="145"/>
      <c r="CB60" s="145"/>
      <c r="CC60" s="145"/>
      <c r="CD60" s="145"/>
      <c r="CE60" s="145"/>
      <c r="CF60" s="145"/>
    </row>
    <row r="61" customFormat="false" ht="7.5" hidden="false" customHeight="true" outlineLevel="0" collapsed="false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2"/>
      <c r="L61" s="142"/>
      <c r="M61" s="145"/>
      <c r="N61" s="145"/>
      <c r="O61" s="145"/>
      <c r="P61" s="145"/>
      <c r="Q61" s="145"/>
      <c r="R61" s="145"/>
      <c r="S61" s="145"/>
      <c r="T61" s="145"/>
      <c r="U61" s="145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2"/>
      <c r="AG61" s="142"/>
      <c r="AH61" s="145"/>
      <c r="AI61" s="145"/>
      <c r="AJ61" s="145"/>
      <c r="AK61" s="145"/>
      <c r="AL61" s="145"/>
      <c r="AM61" s="145"/>
      <c r="AN61" s="145"/>
      <c r="AO61" s="145"/>
      <c r="AP61" s="145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2"/>
      <c r="BB61" s="142"/>
      <c r="BC61" s="145"/>
      <c r="BD61" s="145"/>
      <c r="BE61" s="145"/>
      <c r="BF61" s="145"/>
      <c r="BG61" s="145"/>
      <c r="BH61" s="145"/>
      <c r="BI61" s="145"/>
      <c r="BJ61" s="145"/>
      <c r="BK61" s="145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2"/>
      <c r="BW61" s="142"/>
      <c r="BX61" s="145"/>
      <c r="BY61" s="145"/>
      <c r="BZ61" s="145"/>
      <c r="CA61" s="145"/>
      <c r="CB61" s="145"/>
      <c r="CC61" s="145"/>
      <c r="CD61" s="145"/>
      <c r="CE61" s="145"/>
      <c r="CF61" s="145"/>
    </row>
    <row r="62" customFormat="false" ht="7.5" hidden="false" customHeight="true" outlineLevel="0" collapsed="false">
      <c r="A62" s="141" t="s">
        <v>51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2" t="n">
        <v>3</v>
      </c>
      <c r="L62" s="142"/>
      <c r="M62" s="147"/>
      <c r="N62" s="147"/>
      <c r="O62" s="147"/>
      <c r="P62" s="147"/>
      <c r="Q62" s="147"/>
      <c r="R62" s="147"/>
      <c r="S62" s="147"/>
      <c r="T62" s="147"/>
      <c r="U62" s="147"/>
      <c r="V62" s="141" t="s">
        <v>51</v>
      </c>
      <c r="W62" s="141"/>
      <c r="X62" s="141"/>
      <c r="Y62" s="141"/>
      <c r="Z62" s="141"/>
      <c r="AA62" s="141"/>
      <c r="AB62" s="141"/>
      <c r="AC62" s="141"/>
      <c r="AD62" s="141"/>
      <c r="AE62" s="141"/>
      <c r="AF62" s="142" t="n">
        <v>3</v>
      </c>
      <c r="AG62" s="142"/>
      <c r="AH62" s="147"/>
      <c r="AI62" s="147"/>
      <c r="AJ62" s="147"/>
      <c r="AK62" s="147"/>
      <c r="AL62" s="147"/>
      <c r="AM62" s="147"/>
      <c r="AN62" s="147"/>
      <c r="AO62" s="147"/>
      <c r="AP62" s="147"/>
      <c r="AQ62" s="141" t="s">
        <v>51</v>
      </c>
      <c r="AR62" s="141"/>
      <c r="AS62" s="141"/>
      <c r="AT62" s="141"/>
      <c r="AU62" s="141"/>
      <c r="AV62" s="141"/>
      <c r="AW62" s="141"/>
      <c r="AX62" s="141"/>
      <c r="AY62" s="141"/>
      <c r="AZ62" s="141"/>
      <c r="BA62" s="142" t="n">
        <v>3</v>
      </c>
      <c r="BB62" s="142"/>
      <c r="BC62" s="147"/>
      <c r="BD62" s="147"/>
      <c r="BE62" s="147"/>
      <c r="BF62" s="147"/>
      <c r="BG62" s="147"/>
      <c r="BH62" s="147"/>
      <c r="BI62" s="147"/>
      <c r="BJ62" s="147"/>
      <c r="BK62" s="147"/>
      <c r="BL62" s="141" t="s">
        <v>51</v>
      </c>
      <c r="BM62" s="141"/>
      <c r="BN62" s="141"/>
      <c r="BO62" s="141"/>
      <c r="BP62" s="141"/>
      <c r="BQ62" s="141"/>
      <c r="BR62" s="141"/>
      <c r="BS62" s="141"/>
      <c r="BT62" s="141"/>
      <c r="BU62" s="141"/>
      <c r="BV62" s="142" t="n">
        <v>3</v>
      </c>
      <c r="BW62" s="142"/>
      <c r="BX62" s="147"/>
      <c r="BY62" s="147"/>
      <c r="BZ62" s="147"/>
      <c r="CA62" s="147"/>
      <c r="CB62" s="147"/>
      <c r="CC62" s="147"/>
      <c r="CD62" s="147"/>
      <c r="CE62" s="147"/>
      <c r="CF62" s="147"/>
    </row>
    <row r="63" customFormat="false" ht="7.5" hidden="false" customHeight="true" outlineLevel="0" collapsed="false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2"/>
      <c r="L63" s="142"/>
      <c r="M63" s="147"/>
      <c r="N63" s="147"/>
      <c r="O63" s="147"/>
      <c r="P63" s="147"/>
      <c r="Q63" s="147"/>
      <c r="R63" s="147"/>
      <c r="S63" s="147"/>
      <c r="T63" s="147"/>
      <c r="U63" s="147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2"/>
      <c r="AG63" s="142"/>
      <c r="AH63" s="147"/>
      <c r="AI63" s="147"/>
      <c r="AJ63" s="147"/>
      <c r="AK63" s="147"/>
      <c r="AL63" s="147"/>
      <c r="AM63" s="147"/>
      <c r="AN63" s="147"/>
      <c r="AO63" s="147"/>
      <c r="AP63" s="147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2"/>
      <c r="BB63" s="142"/>
      <c r="BC63" s="147"/>
      <c r="BD63" s="147"/>
      <c r="BE63" s="147"/>
      <c r="BF63" s="147"/>
      <c r="BG63" s="147"/>
      <c r="BH63" s="147"/>
      <c r="BI63" s="147"/>
      <c r="BJ63" s="147"/>
      <c r="BK63" s="147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2"/>
      <c r="BW63" s="142"/>
      <c r="BX63" s="147"/>
      <c r="BY63" s="147"/>
      <c r="BZ63" s="147"/>
      <c r="CA63" s="147"/>
      <c r="CB63" s="147"/>
      <c r="CC63" s="147"/>
      <c r="CD63" s="147"/>
      <c r="CE63" s="147"/>
      <c r="CF63" s="147"/>
    </row>
    <row r="64" customFormat="false" ht="7.5" hidden="false" customHeight="true" outlineLevel="0" collapsed="false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2"/>
      <c r="L64" s="142"/>
      <c r="M64" s="147"/>
      <c r="N64" s="147"/>
      <c r="O64" s="147"/>
      <c r="P64" s="147"/>
      <c r="Q64" s="147"/>
      <c r="R64" s="147"/>
      <c r="S64" s="147"/>
      <c r="T64" s="147"/>
      <c r="U64" s="147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2"/>
      <c r="AG64" s="142"/>
      <c r="AH64" s="147"/>
      <c r="AI64" s="147"/>
      <c r="AJ64" s="147"/>
      <c r="AK64" s="147"/>
      <c r="AL64" s="147"/>
      <c r="AM64" s="147"/>
      <c r="AN64" s="147"/>
      <c r="AO64" s="147"/>
      <c r="AP64" s="147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2"/>
      <c r="BB64" s="142"/>
      <c r="BC64" s="147"/>
      <c r="BD64" s="147"/>
      <c r="BE64" s="147"/>
      <c r="BF64" s="147"/>
      <c r="BG64" s="147"/>
      <c r="BH64" s="147"/>
      <c r="BI64" s="147"/>
      <c r="BJ64" s="147"/>
      <c r="BK64" s="147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2"/>
      <c r="BW64" s="142"/>
      <c r="BX64" s="147"/>
      <c r="BY64" s="147"/>
      <c r="BZ64" s="147"/>
      <c r="CA64" s="147"/>
      <c r="CB64" s="147"/>
      <c r="CC64" s="147"/>
      <c r="CD64" s="147"/>
      <c r="CE64" s="147"/>
      <c r="CF64" s="147"/>
    </row>
    <row r="65" customFormat="false" ht="7.5" hidden="false" customHeight="true" outlineLevel="0" collapsed="false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2" t="n">
        <v>4</v>
      </c>
      <c r="L65" s="142"/>
      <c r="M65" s="145" t="s">
        <v>51</v>
      </c>
      <c r="N65" s="145"/>
      <c r="O65" s="145"/>
      <c r="P65" s="145"/>
      <c r="Q65" s="145"/>
      <c r="R65" s="145"/>
      <c r="S65" s="145"/>
      <c r="T65" s="145"/>
      <c r="U65" s="145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2" t="n">
        <v>4</v>
      </c>
      <c r="AG65" s="142"/>
      <c r="AH65" s="145" t="s">
        <v>51</v>
      </c>
      <c r="AI65" s="145"/>
      <c r="AJ65" s="145"/>
      <c r="AK65" s="145"/>
      <c r="AL65" s="145"/>
      <c r="AM65" s="145"/>
      <c r="AN65" s="145"/>
      <c r="AO65" s="145"/>
      <c r="AP65" s="145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2" t="n">
        <v>4</v>
      </c>
      <c r="BB65" s="142"/>
      <c r="BC65" s="145" t="s">
        <v>51</v>
      </c>
      <c r="BD65" s="145"/>
      <c r="BE65" s="145"/>
      <c r="BF65" s="145"/>
      <c r="BG65" s="145"/>
      <c r="BH65" s="145"/>
      <c r="BI65" s="145"/>
      <c r="BJ65" s="145"/>
      <c r="BK65" s="145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2" t="n">
        <v>4</v>
      </c>
      <c r="BW65" s="142"/>
      <c r="BX65" s="145" t="s">
        <v>51</v>
      </c>
      <c r="BY65" s="145"/>
      <c r="BZ65" s="145"/>
      <c r="CA65" s="145"/>
      <c r="CB65" s="145"/>
      <c r="CC65" s="145"/>
      <c r="CD65" s="145"/>
      <c r="CE65" s="145"/>
      <c r="CF65" s="145"/>
    </row>
    <row r="66" customFormat="false" ht="7.5" hidden="false" customHeight="true" outlineLevel="0" collapsed="false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2"/>
      <c r="L66" s="142"/>
      <c r="M66" s="145"/>
      <c r="N66" s="145"/>
      <c r="O66" s="145"/>
      <c r="P66" s="145"/>
      <c r="Q66" s="145"/>
      <c r="R66" s="145"/>
      <c r="S66" s="145"/>
      <c r="T66" s="145"/>
      <c r="U66" s="145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2"/>
      <c r="AG66" s="142"/>
      <c r="AH66" s="145"/>
      <c r="AI66" s="145"/>
      <c r="AJ66" s="145"/>
      <c r="AK66" s="145"/>
      <c r="AL66" s="145"/>
      <c r="AM66" s="145"/>
      <c r="AN66" s="145"/>
      <c r="AO66" s="145"/>
      <c r="AP66" s="145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2"/>
      <c r="BB66" s="142"/>
      <c r="BC66" s="145"/>
      <c r="BD66" s="145"/>
      <c r="BE66" s="145"/>
      <c r="BF66" s="145"/>
      <c r="BG66" s="145"/>
      <c r="BH66" s="145"/>
      <c r="BI66" s="145"/>
      <c r="BJ66" s="145"/>
      <c r="BK66" s="145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2"/>
      <c r="BW66" s="142"/>
      <c r="BX66" s="145"/>
      <c r="BY66" s="145"/>
      <c r="BZ66" s="145"/>
      <c r="CA66" s="145"/>
      <c r="CB66" s="145"/>
      <c r="CC66" s="145"/>
      <c r="CD66" s="145"/>
      <c r="CE66" s="145"/>
      <c r="CF66" s="145"/>
    </row>
    <row r="67" customFormat="false" ht="7.5" hidden="false" customHeight="true" outlineLevel="0" collapsed="false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2"/>
      <c r="L67" s="142"/>
      <c r="M67" s="145"/>
      <c r="N67" s="145"/>
      <c r="O67" s="145"/>
      <c r="P67" s="145"/>
      <c r="Q67" s="145"/>
      <c r="R67" s="145"/>
      <c r="S67" s="145"/>
      <c r="T67" s="145"/>
      <c r="U67" s="145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2"/>
      <c r="AG67" s="142"/>
      <c r="AH67" s="145"/>
      <c r="AI67" s="145"/>
      <c r="AJ67" s="145"/>
      <c r="AK67" s="145"/>
      <c r="AL67" s="145"/>
      <c r="AM67" s="145"/>
      <c r="AN67" s="145"/>
      <c r="AO67" s="145"/>
      <c r="AP67" s="145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2"/>
      <c r="BB67" s="142"/>
      <c r="BC67" s="145"/>
      <c r="BD67" s="145"/>
      <c r="BE67" s="145"/>
      <c r="BF67" s="145"/>
      <c r="BG67" s="145"/>
      <c r="BH67" s="145"/>
      <c r="BI67" s="145"/>
      <c r="BJ67" s="145"/>
      <c r="BK67" s="145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2"/>
      <c r="BW67" s="142"/>
      <c r="BX67" s="145"/>
      <c r="BY67" s="145"/>
      <c r="BZ67" s="145"/>
      <c r="CA67" s="145"/>
      <c r="CB67" s="145"/>
      <c r="CC67" s="145"/>
      <c r="CD67" s="145"/>
      <c r="CE67" s="145"/>
      <c r="CF67" s="145"/>
    </row>
    <row r="68" customFormat="false" ht="7.5" hidden="false" customHeight="true" outlineLevel="0" collapsed="false">
      <c r="A68" s="141" t="s">
        <v>51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2" t="n">
        <v>5</v>
      </c>
      <c r="L68" s="142"/>
      <c r="M68" s="147"/>
      <c r="N68" s="147"/>
      <c r="O68" s="147"/>
      <c r="P68" s="147"/>
      <c r="Q68" s="147"/>
      <c r="R68" s="147"/>
      <c r="S68" s="147"/>
      <c r="T68" s="147"/>
      <c r="U68" s="147"/>
      <c r="V68" s="141" t="s">
        <v>51</v>
      </c>
      <c r="W68" s="141"/>
      <c r="X68" s="141"/>
      <c r="Y68" s="141"/>
      <c r="Z68" s="141"/>
      <c r="AA68" s="141"/>
      <c r="AB68" s="141"/>
      <c r="AC68" s="141"/>
      <c r="AD68" s="141"/>
      <c r="AE68" s="141"/>
      <c r="AF68" s="142" t="n">
        <v>5</v>
      </c>
      <c r="AG68" s="142"/>
      <c r="AH68" s="147"/>
      <c r="AI68" s="147"/>
      <c r="AJ68" s="147"/>
      <c r="AK68" s="147"/>
      <c r="AL68" s="147"/>
      <c r="AM68" s="147"/>
      <c r="AN68" s="147"/>
      <c r="AO68" s="147"/>
      <c r="AP68" s="147"/>
      <c r="AQ68" s="141" t="s">
        <v>51</v>
      </c>
      <c r="AR68" s="141"/>
      <c r="AS68" s="141"/>
      <c r="AT68" s="141"/>
      <c r="AU68" s="141"/>
      <c r="AV68" s="141"/>
      <c r="AW68" s="141"/>
      <c r="AX68" s="141"/>
      <c r="AY68" s="141"/>
      <c r="AZ68" s="141"/>
      <c r="BA68" s="142" t="n">
        <v>5</v>
      </c>
      <c r="BB68" s="142"/>
      <c r="BC68" s="147"/>
      <c r="BD68" s="147"/>
      <c r="BE68" s="147"/>
      <c r="BF68" s="147"/>
      <c r="BG68" s="147"/>
      <c r="BH68" s="147"/>
      <c r="BI68" s="147"/>
      <c r="BJ68" s="147"/>
      <c r="BK68" s="147"/>
      <c r="BL68" s="141" t="s">
        <v>51</v>
      </c>
      <c r="BM68" s="141"/>
      <c r="BN68" s="141"/>
      <c r="BO68" s="141"/>
      <c r="BP68" s="141"/>
      <c r="BQ68" s="141"/>
      <c r="BR68" s="141"/>
      <c r="BS68" s="141"/>
      <c r="BT68" s="141"/>
      <c r="BU68" s="141"/>
      <c r="BV68" s="142" t="n">
        <v>5</v>
      </c>
      <c r="BW68" s="142"/>
      <c r="BX68" s="147"/>
      <c r="BY68" s="147"/>
      <c r="BZ68" s="147"/>
      <c r="CA68" s="147"/>
      <c r="CB68" s="147"/>
      <c r="CC68" s="147"/>
      <c r="CD68" s="147"/>
      <c r="CE68" s="147"/>
      <c r="CF68" s="147"/>
    </row>
    <row r="69" customFormat="false" ht="7.5" hidden="false" customHeight="true" outlineLevel="0" collapsed="false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2"/>
      <c r="L69" s="142"/>
      <c r="M69" s="147"/>
      <c r="N69" s="147"/>
      <c r="O69" s="147"/>
      <c r="P69" s="147"/>
      <c r="Q69" s="147"/>
      <c r="R69" s="147"/>
      <c r="S69" s="147"/>
      <c r="T69" s="147"/>
      <c r="U69" s="147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2"/>
      <c r="AG69" s="142"/>
      <c r="AH69" s="147"/>
      <c r="AI69" s="147"/>
      <c r="AJ69" s="147"/>
      <c r="AK69" s="147"/>
      <c r="AL69" s="147"/>
      <c r="AM69" s="147"/>
      <c r="AN69" s="147"/>
      <c r="AO69" s="147"/>
      <c r="AP69" s="147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2"/>
      <c r="BB69" s="142"/>
      <c r="BC69" s="147"/>
      <c r="BD69" s="147"/>
      <c r="BE69" s="147"/>
      <c r="BF69" s="147"/>
      <c r="BG69" s="147"/>
      <c r="BH69" s="147"/>
      <c r="BI69" s="147"/>
      <c r="BJ69" s="147"/>
      <c r="BK69" s="147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2"/>
      <c r="BW69" s="142"/>
      <c r="BX69" s="147"/>
      <c r="BY69" s="147"/>
      <c r="BZ69" s="147"/>
      <c r="CA69" s="147"/>
      <c r="CB69" s="147"/>
      <c r="CC69" s="147"/>
      <c r="CD69" s="147"/>
      <c r="CE69" s="147"/>
      <c r="CF69" s="147"/>
    </row>
    <row r="70" customFormat="false" ht="7.5" hidden="false" customHeight="true" outlineLevel="0" collapsed="false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2"/>
      <c r="L70" s="142"/>
      <c r="M70" s="147"/>
      <c r="N70" s="147"/>
      <c r="O70" s="147"/>
      <c r="P70" s="147"/>
      <c r="Q70" s="147"/>
      <c r="R70" s="147"/>
      <c r="S70" s="147"/>
      <c r="T70" s="147"/>
      <c r="U70" s="147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2"/>
      <c r="AG70" s="142"/>
      <c r="AH70" s="147"/>
      <c r="AI70" s="147"/>
      <c r="AJ70" s="147"/>
      <c r="AK70" s="147"/>
      <c r="AL70" s="147"/>
      <c r="AM70" s="147"/>
      <c r="AN70" s="147"/>
      <c r="AO70" s="147"/>
      <c r="AP70" s="147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2"/>
      <c r="BB70" s="142"/>
      <c r="BC70" s="147"/>
      <c r="BD70" s="147"/>
      <c r="BE70" s="147"/>
      <c r="BF70" s="147"/>
      <c r="BG70" s="147"/>
      <c r="BH70" s="147"/>
      <c r="BI70" s="147"/>
      <c r="BJ70" s="147"/>
      <c r="BK70" s="147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2"/>
      <c r="BW70" s="142"/>
      <c r="BX70" s="147"/>
      <c r="BY70" s="147"/>
      <c r="BZ70" s="147"/>
      <c r="CA70" s="147"/>
      <c r="CB70" s="147"/>
      <c r="CC70" s="147"/>
      <c r="CD70" s="147"/>
      <c r="CE70" s="147"/>
      <c r="CF70" s="147"/>
    </row>
    <row r="71" customFormat="false" ht="7.5" hidden="false" customHeight="true" outlineLevel="0" collapsed="false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2" t="n">
        <v>6</v>
      </c>
      <c r="L71" s="142"/>
      <c r="M71" s="145" t="s">
        <v>51</v>
      </c>
      <c r="N71" s="145"/>
      <c r="O71" s="145"/>
      <c r="P71" s="145"/>
      <c r="Q71" s="145"/>
      <c r="R71" s="145"/>
      <c r="S71" s="145"/>
      <c r="T71" s="145"/>
      <c r="U71" s="145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2" t="n">
        <v>6</v>
      </c>
      <c r="AG71" s="142"/>
      <c r="AH71" s="145" t="s">
        <v>51</v>
      </c>
      <c r="AI71" s="145"/>
      <c r="AJ71" s="145"/>
      <c r="AK71" s="145"/>
      <c r="AL71" s="145"/>
      <c r="AM71" s="145"/>
      <c r="AN71" s="145"/>
      <c r="AO71" s="145"/>
      <c r="AP71" s="145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2" t="n">
        <v>6</v>
      </c>
      <c r="BB71" s="142"/>
      <c r="BC71" s="145" t="s">
        <v>51</v>
      </c>
      <c r="BD71" s="145"/>
      <c r="BE71" s="145"/>
      <c r="BF71" s="145"/>
      <c r="BG71" s="145"/>
      <c r="BH71" s="145"/>
      <c r="BI71" s="145"/>
      <c r="BJ71" s="145"/>
      <c r="BK71" s="145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2" t="n">
        <v>6</v>
      </c>
      <c r="BW71" s="142"/>
      <c r="BX71" s="145" t="s">
        <v>51</v>
      </c>
      <c r="BY71" s="145"/>
      <c r="BZ71" s="145"/>
      <c r="CA71" s="145"/>
      <c r="CB71" s="145"/>
      <c r="CC71" s="145"/>
      <c r="CD71" s="145"/>
      <c r="CE71" s="145"/>
      <c r="CF71" s="145"/>
    </row>
    <row r="72" customFormat="false" ht="7.5" hidden="false" customHeight="true" outlineLevel="0" collapsed="false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2"/>
      <c r="L72" s="142"/>
      <c r="M72" s="145"/>
      <c r="N72" s="145"/>
      <c r="O72" s="145"/>
      <c r="P72" s="145"/>
      <c r="Q72" s="145"/>
      <c r="R72" s="145"/>
      <c r="S72" s="145"/>
      <c r="T72" s="145"/>
      <c r="U72" s="145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2"/>
      <c r="AG72" s="142"/>
      <c r="AH72" s="145"/>
      <c r="AI72" s="145"/>
      <c r="AJ72" s="145"/>
      <c r="AK72" s="145"/>
      <c r="AL72" s="145"/>
      <c r="AM72" s="145"/>
      <c r="AN72" s="145"/>
      <c r="AO72" s="145"/>
      <c r="AP72" s="145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2"/>
      <c r="BB72" s="142"/>
      <c r="BC72" s="145"/>
      <c r="BD72" s="145"/>
      <c r="BE72" s="145"/>
      <c r="BF72" s="145"/>
      <c r="BG72" s="145"/>
      <c r="BH72" s="145"/>
      <c r="BI72" s="145"/>
      <c r="BJ72" s="145"/>
      <c r="BK72" s="145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2"/>
      <c r="BW72" s="142"/>
      <c r="BX72" s="145"/>
      <c r="BY72" s="145"/>
      <c r="BZ72" s="145"/>
      <c r="CA72" s="145"/>
      <c r="CB72" s="145"/>
      <c r="CC72" s="145"/>
      <c r="CD72" s="145"/>
      <c r="CE72" s="145"/>
      <c r="CF72" s="145"/>
    </row>
    <row r="73" s="114" customFormat="true" ht="7.5" hidden="false" customHeight="true" outlineLevel="0" collapsed="false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2"/>
      <c r="L73" s="142"/>
      <c r="M73" s="145"/>
      <c r="N73" s="145"/>
      <c r="O73" s="145"/>
      <c r="P73" s="145"/>
      <c r="Q73" s="145"/>
      <c r="R73" s="145"/>
      <c r="S73" s="145"/>
      <c r="T73" s="145"/>
      <c r="U73" s="145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2"/>
      <c r="AG73" s="142"/>
      <c r="AH73" s="145"/>
      <c r="AI73" s="145"/>
      <c r="AJ73" s="145"/>
      <c r="AK73" s="145"/>
      <c r="AL73" s="145"/>
      <c r="AM73" s="145"/>
      <c r="AN73" s="145"/>
      <c r="AO73" s="145"/>
      <c r="AP73" s="145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2"/>
      <c r="BB73" s="142"/>
      <c r="BC73" s="145"/>
      <c r="BD73" s="145"/>
      <c r="BE73" s="145"/>
      <c r="BF73" s="145"/>
      <c r="BG73" s="145"/>
      <c r="BH73" s="145"/>
      <c r="BI73" s="145"/>
      <c r="BJ73" s="145"/>
      <c r="BK73" s="145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2"/>
      <c r="BW73" s="142"/>
      <c r="BX73" s="145"/>
      <c r="BY73" s="145"/>
      <c r="BZ73" s="145"/>
      <c r="CA73" s="145"/>
      <c r="CB73" s="145"/>
      <c r="CC73" s="145"/>
      <c r="CD73" s="145"/>
      <c r="CE73" s="145"/>
      <c r="CF73" s="145"/>
    </row>
    <row r="74" s="115" customFormat="true" ht="7.5" hidden="false" customHeight="true" outlineLevel="0" collapsed="false">
      <c r="A74" s="148" t="s">
        <v>52</v>
      </c>
      <c r="B74" s="148"/>
      <c r="C74" s="148"/>
      <c r="D74" s="148"/>
      <c r="E74" s="148"/>
      <c r="F74" s="148"/>
      <c r="G74" s="148"/>
      <c r="H74" s="148"/>
      <c r="I74" s="148"/>
      <c r="J74" s="148"/>
      <c r="K74" s="149" t="s">
        <v>50</v>
      </c>
      <c r="L74" s="149"/>
      <c r="M74" s="143"/>
      <c r="N74" s="143"/>
      <c r="O74" s="143"/>
      <c r="P74" s="143"/>
      <c r="Q74" s="143"/>
      <c r="R74" s="143"/>
      <c r="S74" s="143"/>
      <c r="T74" s="143"/>
      <c r="U74" s="143"/>
      <c r="V74" s="148" t="s">
        <v>52</v>
      </c>
      <c r="W74" s="148"/>
      <c r="X74" s="148"/>
      <c r="Y74" s="148"/>
      <c r="Z74" s="148"/>
      <c r="AA74" s="148"/>
      <c r="AB74" s="148"/>
      <c r="AC74" s="148"/>
      <c r="AD74" s="148"/>
      <c r="AE74" s="148"/>
      <c r="AF74" s="149" t="s">
        <v>50</v>
      </c>
      <c r="AG74" s="149"/>
      <c r="AH74" s="143"/>
      <c r="AI74" s="143"/>
      <c r="AJ74" s="143"/>
      <c r="AK74" s="143"/>
      <c r="AL74" s="143"/>
      <c r="AM74" s="143"/>
      <c r="AN74" s="143"/>
      <c r="AO74" s="143"/>
      <c r="AP74" s="143"/>
      <c r="AQ74" s="148" t="s">
        <v>52</v>
      </c>
      <c r="AR74" s="148"/>
      <c r="AS74" s="148"/>
      <c r="AT74" s="148"/>
      <c r="AU74" s="148"/>
      <c r="AV74" s="148"/>
      <c r="AW74" s="148"/>
      <c r="AX74" s="148"/>
      <c r="AY74" s="148"/>
      <c r="AZ74" s="148"/>
      <c r="BA74" s="149" t="s">
        <v>50</v>
      </c>
      <c r="BB74" s="149"/>
      <c r="BC74" s="143"/>
      <c r="BD74" s="143"/>
      <c r="BE74" s="143"/>
      <c r="BF74" s="143"/>
      <c r="BG74" s="143"/>
      <c r="BH74" s="143"/>
      <c r="BI74" s="143"/>
      <c r="BJ74" s="143"/>
      <c r="BK74" s="143"/>
      <c r="BL74" s="148" t="s">
        <v>52</v>
      </c>
      <c r="BM74" s="148"/>
      <c r="BN74" s="148"/>
      <c r="BO74" s="148"/>
      <c r="BP74" s="148"/>
      <c r="BQ74" s="148"/>
      <c r="BR74" s="148"/>
      <c r="BS74" s="148"/>
      <c r="BT74" s="148"/>
      <c r="BU74" s="148"/>
      <c r="BV74" s="149" t="s">
        <v>50</v>
      </c>
      <c r="BW74" s="149"/>
      <c r="BX74" s="143"/>
      <c r="BY74" s="143"/>
      <c r="BZ74" s="143"/>
      <c r="CA74" s="143"/>
      <c r="CB74" s="143"/>
      <c r="CC74" s="143"/>
      <c r="CD74" s="143"/>
      <c r="CE74" s="143"/>
      <c r="CF74" s="143"/>
    </row>
    <row r="75" customFormat="false" ht="7.5" hidden="false" customHeight="true" outlineLevel="0" collapsed="false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9"/>
      <c r="L75" s="149"/>
      <c r="M75" s="143"/>
      <c r="N75" s="143"/>
      <c r="O75" s="143"/>
      <c r="P75" s="143"/>
      <c r="Q75" s="143"/>
      <c r="R75" s="143"/>
      <c r="S75" s="143"/>
      <c r="T75" s="143"/>
      <c r="U75" s="143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9"/>
      <c r="AG75" s="149"/>
      <c r="AH75" s="143"/>
      <c r="AI75" s="143"/>
      <c r="AJ75" s="143"/>
      <c r="AK75" s="143"/>
      <c r="AL75" s="143"/>
      <c r="AM75" s="143"/>
      <c r="AN75" s="143"/>
      <c r="AO75" s="143"/>
      <c r="AP75" s="143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9"/>
      <c r="BB75" s="149"/>
      <c r="BC75" s="143"/>
      <c r="BD75" s="143"/>
      <c r="BE75" s="143"/>
      <c r="BF75" s="143"/>
      <c r="BG75" s="143"/>
      <c r="BH75" s="143"/>
      <c r="BI75" s="143"/>
      <c r="BJ75" s="143"/>
      <c r="BK75" s="143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9"/>
      <c r="BW75" s="149"/>
      <c r="BX75" s="143"/>
      <c r="BY75" s="143"/>
      <c r="BZ75" s="143"/>
      <c r="CA75" s="143"/>
      <c r="CB75" s="143"/>
      <c r="CC75" s="143"/>
      <c r="CD75" s="143"/>
      <c r="CE75" s="143"/>
      <c r="CF75" s="143"/>
    </row>
    <row r="76" customFormat="false" ht="7.5" hidden="false" customHeight="true" outlineLevel="0" collapsed="false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9"/>
      <c r="L76" s="149"/>
      <c r="M76" s="143"/>
      <c r="N76" s="143"/>
      <c r="O76" s="143"/>
      <c r="P76" s="143"/>
      <c r="Q76" s="143"/>
      <c r="R76" s="143"/>
      <c r="S76" s="143"/>
      <c r="T76" s="143"/>
      <c r="U76" s="143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9"/>
      <c r="AG76" s="149"/>
      <c r="AH76" s="143"/>
      <c r="AI76" s="143"/>
      <c r="AJ76" s="143"/>
      <c r="AK76" s="143"/>
      <c r="AL76" s="143"/>
      <c r="AM76" s="143"/>
      <c r="AN76" s="143"/>
      <c r="AO76" s="143"/>
      <c r="AP76" s="143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9"/>
      <c r="BB76" s="149"/>
      <c r="BC76" s="143"/>
      <c r="BD76" s="143"/>
      <c r="BE76" s="143"/>
      <c r="BF76" s="143"/>
      <c r="BG76" s="143"/>
      <c r="BH76" s="143"/>
      <c r="BI76" s="143"/>
      <c r="BJ76" s="143"/>
      <c r="BK76" s="143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9"/>
      <c r="BW76" s="149"/>
      <c r="BX76" s="143"/>
      <c r="BY76" s="143"/>
      <c r="BZ76" s="143"/>
      <c r="CA76" s="143"/>
      <c r="CB76" s="143"/>
      <c r="CC76" s="143"/>
      <c r="CD76" s="143"/>
      <c r="CE76" s="143"/>
      <c r="CF76" s="143"/>
    </row>
    <row r="77" customFormat="false" ht="7.5" hidden="false" customHeight="true" outlineLevel="0" collapsed="false">
      <c r="A77" s="150" t="s">
        <v>53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50" t="s">
        <v>53</v>
      </c>
      <c r="N77" s="124"/>
      <c r="O77" s="124"/>
      <c r="P77" s="124"/>
      <c r="Q77" s="124"/>
      <c r="R77" s="124"/>
      <c r="S77" s="124"/>
      <c r="T77" s="124"/>
      <c r="U77" s="151"/>
      <c r="V77" s="150" t="s">
        <v>53</v>
      </c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50" t="s">
        <v>53</v>
      </c>
      <c r="AI77" s="124"/>
      <c r="AJ77" s="124"/>
      <c r="AK77" s="124"/>
      <c r="AL77" s="124"/>
      <c r="AM77" s="124"/>
      <c r="AN77" s="124"/>
      <c r="AO77" s="124"/>
      <c r="AP77" s="151"/>
      <c r="AQ77" s="150" t="s">
        <v>53</v>
      </c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50" t="s">
        <v>53</v>
      </c>
      <c r="BD77" s="124"/>
      <c r="BE77" s="124"/>
      <c r="BF77" s="124"/>
      <c r="BG77" s="124"/>
      <c r="BH77" s="124"/>
      <c r="BI77" s="124"/>
      <c r="BJ77" s="124"/>
      <c r="BK77" s="151"/>
      <c r="BL77" s="150" t="s">
        <v>53</v>
      </c>
      <c r="BM77" s="124"/>
      <c r="BN77" s="124"/>
      <c r="BO77" s="124"/>
      <c r="BP77" s="124"/>
      <c r="BQ77" s="124"/>
      <c r="BR77" s="124"/>
      <c r="BS77" s="124"/>
      <c r="BT77" s="124"/>
      <c r="BU77" s="124"/>
      <c r="BV77" s="124"/>
      <c r="BW77" s="124"/>
      <c r="BX77" s="150" t="s">
        <v>53</v>
      </c>
      <c r="BY77" s="124"/>
      <c r="BZ77" s="124"/>
      <c r="CA77" s="124"/>
      <c r="CB77" s="124"/>
      <c r="CC77" s="124"/>
      <c r="CD77" s="124"/>
      <c r="CE77" s="124"/>
      <c r="CF77" s="151"/>
    </row>
    <row r="78" customFormat="false" ht="7.5" hidden="false" customHeight="true" outlineLevel="0" collapsed="false">
      <c r="B78" s="153"/>
      <c r="C78" s="153"/>
      <c r="D78" s="153"/>
      <c r="E78" s="153"/>
      <c r="F78" s="153"/>
      <c r="H78" s="154"/>
      <c r="I78" s="154"/>
      <c r="J78" s="124"/>
      <c r="K78" s="124"/>
      <c r="L78" s="124"/>
      <c r="M78" s="124"/>
      <c r="N78" s="124"/>
      <c r="O78" s="153"/>
      <c r="P78" s="153"/>
      <c r="Q78" s="153"/>
      <c r="R78" s="153"/>
      <c r="S78" s="153"/>
      <c r="T78" s="153"/>
      <c r="W78" s="153"/>
      <c r="X78" s="153"/>
      <c r="Y78" s="153"/>
      <c r="Z78" s="153"/>
      <c r="AA78" s="153"/>
      <c r="AC78" s="154"/>
      <c r="AD78" s="154"/>
      <c r="AE78" s="124"/>
      <c r="AF78" s="124"/>
      <c r="AG78" s="124"/>
      <c r="AH78" s="124"/>
      <c r="AI78" s="124"/>
      <c r="AJ78" s="153"/>
      <c r="AK78" s="153"/>
      <c r="AL78" s="153"/>
      <c r="AM78" s="153"/>
      <c r="AN78" s="153"/>
      <c r="AO78" s="153"/>
      <c r="AR78" s="153"/>
      <c r="AS78" s="153"/>
      <c r="AT78" s="153"/>
      <c r="AU78" s="153"/>
      <c r="AV78" s="153"/>
      <c r="AX78" s="154"/>
      <c r="AY78" s="154"/>
      <c r="AZ78" s="124"/>
      <c r="BA78" s="124"/>
      <c r="BB78" s="124"/>
      <c r="BC78" s="124"/>
      <c r="BD78" s="124"/>
      <c r="BE78" s="153"/>
      <c r="BF78" s="153"/>
      <c r="BG78" s="153"/>
      <c r="BH78" s="153"/>
      <c r="BI78" s="153"/>
      <c r="BJ78" s="153"/>
      <c r="BM78" s="153"/>
      <c r="BN78" s="153"/>
      <c r="BO78" s="153"/>
      <c r="BP78" s="153"/>
      <c r="BQ78" s="153"/>
      <c r="BS78" s="154"/>
      <c r="BT78" s="154"/>
      <c r="BU78" s="124"/>
      <c r="BV78" s="124"/>
      <c r="BW78" s="124"/>
      <c r="BX78" s="124"/>
      <c r="BY78" s="124"/>
      <c r="BZ78" s="153"/>
      <c r="CA78" s="153"/>
      <c r="CB78" s="153"/>
      <c r="CC78" s="153"/>
      <c r="CD78" s="153"/>
      <c r="CE78" s="153"/>
      <c r="CF78" s="155"/>
    </row>
    <row r="79" customFormat="false" ht="7.5" hidden="false" customHeight="true" outlineLevel="0" collapsed="false">
      <c r="A79" s="156" t="n">
        <f aca="true">NOW()</f>
        <v>45161.8175341898</v>
      </c>
      <c r="B79" s="156"/>
      <c r="C79" s="156"/>
      <c r="D79" s="156"/>
      <c r="E79" s="156"/>
      <c r="F79" s="156"/>
      <c r="G79" s="156"/>
      <c r="H79" s="154"/>
      <c r="I79" s="154"/>
      <c r="J79" s="124"/>
      <c r="K79" s="124"/>
      <c r="L79" s="124"/>
      <c r="M79" s="124"/>
      <c r="N79" s="124"/>
      <c r="O79" s="161"/>
      <c r="P79" s="161"/>
      <c r="Q79" s="161"/>
      <c r="R79" s="161"/>
      <c r="S79" s="161"/>
      <c r="T79" s="161"/>
      <c r="U79" s="161"/>
      <c r="V79" s="156" t="n">
        <f aca="true">NOW()</f>
        <v>45161.8175341898</v>
      </c>
      <c r="W79" s="156"/>
      <c r="X79" s="156"/>
      <c r="Y79" s="156"/>
      <c r="Z79" s="156"/>
      <c r="AA79" s="156"/>
      <c r="AB79" s="156"/>
      <c r="AC79" s="154"/>
      <c r="AD79" s="154"/>
      <c r="AE79" s="124"/>
      <c r="AF79" s="124"/>
      <c r="AG79" s="124"/>
      <c r="AH79" s="124"/>
      <c r="AI79" s="124"/>
      <c r="AJ79" s="162"/>
      <c r="AK79" s="162"/>
      <c r="AL79" s="162"/>
      <c r="AM79" s="162"/>
      <c r="AN79" s="162"/>
      <c r="AO79" s="162"/>
      <c r="AP79" s="162"/>
      <c r="AQ79" s="156" t="n">
        <f aca="true">NOW()</f>
        <v>45161.8175341898</v>
      </c>
      <c r="AR79" s="156"/>
      <c r="AS79" s="156"/>
      <c r="AT79" s="156"/>
      <c r="AU79" s="156"/>
      <c r="AV79" s="156"/>
      <c r="AW79" s="156"/>
      <c r="AX79" s="154"/>
      <c r="AY79" s="154"/>
      <c r="AZ79" s="124"/>
      <c r="BA79" s="124"/>
      <c r="BB79" s="124"/>
      <c r="BC79" s="124"/>
      <c r="BD79" s="124"/>
      <c r="BE79" s="162"/>
      <c r="BF79" s="162"/>
      <c r="BG79" s="162"/>
      <c r="BH79" s="162"/>
      <c r="BI79" s="162"/>
      <c r="BJ79" s="162"/>
      <c r="BK79" s="162"/>
      <c r="BL79" s="156" t="n">
        <f aca="true">NOW()</f>
        <v>45161.8175341898</v>
      </c>
      <c r="BM79" s="156"/>
      <c r="BN79" s="156"/>
      <c r="BO79" s="156"/>
      <c r="BP79" s="156"/>
      <c r="BQ79" s="156"/>
      <c r="BR79" s="156"/>
      <c r="BS79" s="154"/>
      <c r="BT79" s="154"/>
      <c r="BU79" s="124"/>
      <c r="BV79" s="124"/>
      <c r="BW79" s="124"/>
      <c r="BX79" s="124"/>
      <c r="BY79" s="124"/>
      <c r="BZ79" s="162"/>
      <c r="CA79" s="162"/>
      <c r="CB79" s="162"/>
      <c r="CC79" s="162"/>
      <c r="CD79" s="162"/>
      <c r="CE79" s="162"/>
      <c r="CF79" s="162"/>
    </row>
    <row r="80" customFormat="false" ht="7.5" hidden="false" customHeight="true" outlineLevel="0" collapsed="false">
      <c r="A80" s="156"/>
      <c r="B80" s="156"/>
      <c r="C80" s="156"/>
      <c r="D80" s="156"/>
      <c r="E80" s="156"/>
      <c r="F80" s="156"/>
      <c r="G80" s="156"/>
      <c r="H80" s="159"/>
      <c r="I80" s="159"/>
      <c r="J80" s="160"/>
      <c r="K80" s="160"/>
      <c r="L80" s="160"/>
      <c r="M80" s="160"/>
      <c r="N80" s="160"/>
      <c r="O80" s="161"/>
      <c r="P80" s="161"/>
      <c r="Q80" s="161"/>
      <c r="R80" s="161"/>
      <c r="S80" s="161"/>
      <c r="T80" s="161"/>
      <c r="U80" s="161"/>
      <c r="V80" s="156"/>
      <c r="W80" s="156"/>
      <c r="X80" s="156"/>
      <c r="Y80" s="156"/>
      <c r="Z80" s="156"/>
      <c r="AA80" s="156"/>
      <c r="AB80" s="156"/>
      <c r="AC80" s="159"/>
      <c r="AD80" s="159"/>
      <c r="AE80" s="160"/>
      <c r="AF80" s="160"/>
      <c r="AG80" s="160"/>
      <c r="AH80" s="160"/>
      <c r="AI80" s="160"/>
      <c r="AJ80" s="162"/>
      <c r="AK80" s="162"/>
      <c r="AL80" s="162"/>
      <c r="AM80" s="162"/>
      <c r="AN80" s="162"/>
      <c r="AO80" s="162"/>
      <c r="AP80" s="162"/>
      <c r="AQ80" s="156"/>
      <c r="AR80" s="156"/>
      <c r="AS80" s="156"/>
      <c r="AT80" s="156"/>
      <c r="AU80" s="156"/>
      <c r="AV80" s="156"/>
      <c r="AW80" s="156"/>
      <c r="AX80" s="159"/>
      <c r="AY80" s="159"/>
      <c r="AZ80" s="160"/>
      <c r="BA80" s="160"/>
      <c r="BB80" s="160"/>
      <c r="BC80" s="160"/>
      <c r="BD80" s="160"/>
      <c r="BE80" s="162"/>
      <c r="BF80" s="162"/>
      <c r="BG80" s="162"/>
      <c r="BH80" s="162"/>
      <c r="BI80" s="162"/>
      <c r="BJ80" s="162"/>
      <c r="BK80" s="162"/>
      <c r="BL80" s="156"/>
      <c r="BM80" s="156"/>
      <c r="BN80" s="156"/>
      <c r="BO80" s="156"/>
      <c r="BP80" s="156"/>
      <c r="BQ80" s="156"/>
      <c r="BR80" s="156"/>
      <c r="BS80" s="159"/>
      <c r="BT80" s="159"/>
      <c r="BU80" s="160"/>
      <c r="BV80" s="160"/>
      <c r="BW80" s="160"/>
      <c r="BX80" s="160"/>
      <c r="BY80" s="160"/>
      <c r="BZ80" s="162"/>
      <c r="CA80" s="162"/>
      <c r="CB80" s="162"/>
      <c r="CC80" s="162"/>
      <c r="CD80" s="162"/>
      <c r="CE80" s="162"/>
      <c r="CF80" s="162"/>
    </row>
    <row r="81" customFormat="false" ht="7.5" hidden="false" customHeight="true" outlineLevel="0" collapsed="false">
      <c r="A81" s="110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2"/>
      <c r="V81" s="110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2"/>
      <c r="AQ81" s="110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2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2"/>
    </row>
    <row r="82" customFormat="false" ht="7.5" hidden="false" customHeight="true" outlineLevel="0" collapsed="false">
      <c r="A82" s="113" t="str">
        <f aca="false">Results!$A$1</f>
        <v>FINSO III Stage with disabilities, Women B group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 t="str">
        <f aca="false">Results!$A$1</f>
        <v>FINSO III Stage with disabilities, Women B group</v>
      </c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 t="str">
        <f aca="false">Results!$A$1</f>
        <v>FINSO III Stage with disabilities, Women B group</v>
      </c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 t="str">
        <f aca="false">Results!$A$1</f>
        <v>FINSO III Stage with disabilities, Women B group</v>
      </c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113"/>
      <c r="CB82" s="113"/>
      <c r="CC82" s="113"/>
      <c r="CD82" s="113"/>
      <c r="CE82" s="113"/>
      <c r="CF82" s="113"/>
    </row>
    <row r="83" customFormat="false" ht="7.5" hidden="false" customHeight="true" outlineLevel="0" collapsed="false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3"/>
      <c r="BZ83" s="113"/>
      <c r="CA83" s="113"/>
      <c r="CB83" s="113"/>
      <c r="CC83" s="113"/>
      <c r="CD83" s="113"/>
      <c r="CE83" s="113"/>
      <c r="CF83" s="113"/>
    </row>
    <row r="84" customFormat="false" ht="7.5" hidden="false" customHeight="true" outlineLevel="0" collapsed="false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3"/>
      <c r="CE84" s="113"/>
      <c r="CF84" s="113"/>
    </row>
    <row r="85" s="114" customFormat="true" ht="7.5" hidden="false" customHeight="true" outlineLevel="0" collapsed="false">
      <c r="A85" s="116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8"/>
      <c r="V85" s="116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8"/>
      <c r="AQ85" s="116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8"/>
      <c r="BL85" s="116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8"/>
    </row>
    <row r="86" s="115" customFormat="true" ht="7.5" hidden="false" customHeight="true" outlineLevel="0" collapsed="false">
      <c r="A86" s="119" t="s">
        <v>54</v>
      </c>
      <c r="B86" s="119"/>
      <c r="C86" s="119"/>
      <c r="D86" s="119"/>
      <c r="E86" s="119"/>
      <c r="F86" s="119"/>
      <c r="G86" s="119"/>
      <c r="H86" s="119"/>
      <c r="I86" s="119"/>
      <c r="J86" s="120"/>
      <c r="K86" s="120"/>
      <c r="L86" s="121"/>
      <c r="M86" s="120"/>
      <c r="N86" s="122" t="s">
        <v>48</v>
      </c>
      <c r="O86" s="122"/>
      <c r="P86" s="122"/>
      <c r="Q86" s="122"/>
      <c r="R86" s="122"/>
      <c r="S86" s="122"/>
      <c r="T86" s="122"/>
      <c r="U86" s="122"/>
      <c r="V86" s="119" t="s">
        <v>55</v>
      </c>
      <c r="W86" s="119"/>
      <c r="X86" s="119"/>
      <c r="Y86" s="119"/>
      <c r="Z86" s="119"/>
      <c r="AA86" s="119"/>
      <c r="AB86" s="119"/>
      <c r="AC86" s="119"/>
      <c r="AD86" s="119"/>
      <c r="AE86" s="120"/>
      <c r="AF86" s="120"/>
      <c r="AG86" s="121"/>
      <c r="AH86" s="120"/>
      <c r="AI86" s="122" t="s">
        <v>46</v>
      </c>
      <c r="AJ86" s="122"/>
      <c r="AK86" s="122"/>
      <c r="AL86" s="122"/>
      <c r="AM86" s="122"/>
      <c r="AN86" s="122"/>
      <c r="AO86" s="122"/>
      <c r="AP86" s="122"/>
      <c r="AQ86" s="119" t="s">
        <v>55</v>
      </c>
      <c r="AR86" s="119"/>
      <c r="AS86" s="119"/>
      <c r="AT86" s="119"/>
      <c r="AU86" s="119"/>
      <c r="AV86" s="119"/>
      <c r="AW86" s="119"/>
      <c r="AX86" s="119"/>
      <c r="AY86" s="119"/>
      <c r="AZ86" s="120"/>
      <c r="BA86" s="120"/>
      <c r="BB86" s="121"/>
      <c r="BC86" s="120"/>
      <c r="BD86" s="122" t="s">
        <v>47</v>
      </c>
      <c r="BE86" s="122"/>
      <c r="BF86" s="122"/>
      <c r="BG86" s="122"/>
      <c r="BH86" s="122"/>
      <c r="BI86" s="122"/>
      <c r="BJ86" s="122"/>
      <c r="BK86" s="122"/>
      <c r="BL86" s="119" t="s">
        <v>55</v>
      </c>
      <c r="BM86" s="119"/>
      <c r="BN86" s="119"/>
      <c r="BO86" s="119"/>
      <c r="BP86" s="119"/>
      <c r="BQ86" s="119"/>
      <c r="BR86" s="119"/>
      <c r="BS86" s="119"/>
      <c r="BT86" s="119"/>
      <c r="BU86" s="120"/>
      <c r="BV86" s="120"/>
      <c r="BW86" s="121"/>
      <c r="BX86" s="120"/>
      <c r="BY86" s="122" t="s">
        <v>48</v>
      </c>
      <c r="BZ86" s="122"/>
      <c r="CA86" s="122"/>
      <c r="CB86" s="122"/>
      <c r="CC86" s="122"/>
      <c r="CD86" s="122"/>
      <c r="CE86" s="122"/>
      <c r="CF86" s="122"/>
    </row>
    <row r="87" customFormat="false" ht="7.5" hidden="false" customHeight="true" outlineLevel="0" collapsed="false">
      <c r="A87" s="119"/>
      <c r="B87" s="119"/>
      <c r="C87" s="119"/>
      <c r="D87" s="119"/>
      <c r="E87" s="119"/>
      <c r="F87" s="119"/>
      <c r="G87" s="119"/>
      <c r="H87" s="119"/>
      <c r="I87" s="119"/>
      <c r="J87" s="120"/>
      <c r="K87" s="120"/>
      <c r="L87" s="120"/>
      <c r="M87" s="120"/>
      <c r="N87" s="122"/>
      <c r="O87" s="122"/>
      <c r="P87" s="122"/>
      <c r="Q87" s="122"/>
      <c r="R87" s="122"/>
      <c r="S87" s="122"/>
      <c r="T87" s="122"/>
      <c r="U87" s="122"/>
      <c r="V87" s="119"/>
      <c r="W87" s="119"/>
      <c r="X87" s="119"/>
      <c r="Y87" s="119"/>
      <c r="Z87" s="119"/>
      <c r="AA87" s="119"/>
      <c r="AB87" s="119"/>
      <c r="AC87" s="119"/>
      <c r="AD87" s="119"/>
      <c r="AE87" s="120"/>
      <c r="AF87" s="120"/>
      <c r="AG87" s="120"/>
      <c r="AH87" s="120"/>
      <c r="AI87" s="122"/>
      <c r="AJ87" s="122"/>
      <c r="AK87" s="122"/>
      <c r="AL87" s="122"/>
      <c r="AM87" s="122"/>
      <c r="AN87" s="122"/>
      <c r="AO87" s="122"/>
      <c r="AP87" s="122"/>
      <c r="AQ87" s="119"/>
      <c r="AR87" s="119"/>
      <c r="AS87" s="119"/>
      <c r="AT87" s="119"/>
      <c r="AU87" s="119"/>
      <c r="AV87" s="119"/>
      <c r="AW87" s="119"/>
      <c r="AX87" s="119"/>
      <c r="AY87" s="119"/>
      <c r="AZ87" s="120"/>
      <c r="BA87" s="120"/>
      <c r="BB87" s="120"/>
      <c r="BC87" s="120"/>
      <c r="BD87" s="122"/>
      <c r="BE87" s="122"/>
      <c r="BF87" s="122"/>
      <c r="BG87" s="122"/>
      <c r="BH87" s="122"/>
      <c r="BI87" s="122"/>
      <c r="BJ87" s="122"/>
      <c r="BK87" s="122"/>
      <c r="BL87" s="119"/>
      <c r="BM87" s="119"/>
      <c r="BN87" s="119"/>
      <c r="BO87" s="119"/>
      <c r="BP87" s="119"/>
      <c r="BQ87" s="119"/>
      <c r="BR87" s="119"/>
      <c r="BS87" s="119"/>
      <c r="BT87" s="119"/>
      <c r="BU87" s="120"/>
      <c r="BV87" s="120"/>
      <c r="BW87" s="120"/>
      <c r="BX87" s="120"/>
      <c r="BY87" s="122"/>
      <c r="BZ87" s="122"/>
      <c r="CA87" s="122"/>
      <c r="CB87" s="122"/>
      <c r="CC87" s="122"/>
      <c r="CD87" s="122"/>
      <c r="CE87" s="122"/>
      <c r="CF87" s="122"/>
    </row>
    <row r="88" customFormat="false" ht="7.5" hidden="false" customHeight="true" outlineLevel="0" collapsed="false">
      <c r="A88" s="123"/>
      <c r="B88" s="124"/>
      <c r="C88" s="124"/>
      <c r="D88" s="124"/>
      <c r="E88" s="124"/>
      <c r="F88" s="124"/>
      <c r="G88" s="124"/>
      <c r="H88" s="124"/>
      <c r="I88" s="124"/>
      <c r="J88" s="125"/>
      <c r="K88" s="125"/>
      <c r="L88" s="125"/>
      <c r="M88" s="125"/>
      <c r="N88" s="124"/>
      <c r="O88" s="126"/>
      <c r="P88" s="126"/>
      <c r="Q88" s="126"/>
      <c r="R88" s="126"/>
      <c r="S88" s="126"/>
      <c r="T88" s="126"/>
      <c r="U88" s="127"/>
      <c r="V88" s="123"/>
      <c r="W88" s="124"/>
      <c r="X88" s="124"/>
      <c r="Y88" s="124"/>
      <c r="Z88" s="124"/>
      <c r="AA88" s="124"/>
      <c r="AB88" s="124"/>
      <c r="AC88" s="124"/>
      <c r="AD88" s="124"/>
      <c r="AE88" s="125"/>
      <c r="AF88" s="125"/>
      <c r="AG88" s="125"/>
      <c r="AH88" s="125"/>
      <c r="AI88" s="124"/>
      <c r="AJ88" s="126"/>
      <c r="AK88" s="126"/>
      <c r="AL88" s="126"/>
      <c r="AM88" s="126"/>
      <c r="AN88" s="126"/>
      <c r="AO88" s="126"/>
      <c r="AP88" s="127"/>
      <c r="AQ88" s="123"/>
      <c r="AR88" s="124"/>
      <c r="AS88" s="124"/>
      <c r="AT88" s="124"/>
      <c r="AU88" s="124"/>
      <c r="AV88" s="124"/>
      <c r="AW88" s="124"/>
      <c r="AX88" s="124"/>
      <c r="AY88" s="124"/>
      <c r="AZ88" s="125"/>
      <c r="BA88" s="125"/>
      <c r="BB88" s="125"/>
      <c r="BC88" s="125"/>
      <c r="BD88" s="124"/>
      <c r="BE88" s="126"/>
      <c r="BF88" s="126"/>
      <c r="BG88" s="126"/>
      <c r="BH88" s="126"/>
      <c r="BI88" s="126"/>
      <c r="BJ88" s="126"/>
      <c r="BK88" s="127"/>
      <c r="BL88" s="123"/>
      <c r="BM88" s="124"/>
      <c r="BN88" s="124"/>
      <c r="BO88" s="124"/>
      <c r="BP88" s="124"/>
      <c r="BQ88" s="124"/>
      <c r="BR88" s="124"/>
      <c r="BS88" s="124"/>
      <c r="BT88" s="124"/>
      <c r="BU88" s="125"/>
      <c r="BV88" s="125"/>
      <c r="BW88" s="125"/>
      <c r="BX88" s="125"/>
      <c r="BY88" s="124"/>
      <c r="BZ88" s="126"/>
      <c r="CA88" s="126"/>
      <c r="CB88" s="126"/>
      <c r="CC88" s="126"/>
      <c r="CD88" s="126"/>
      <c r="CE88" s="126"/>
      <c r="CF88" s="127"/>
    </row>
    <row r="89" customFormat="false" ht="7.5" hidden="false" customHeight="true" outlineLevel="0" collapsed="false">
      <c r="A89" s="123"/>
      <c r="B89" s="124"/>
      <c r="C89" s="124"/>
      <c r="D89" s="124"/>
      <c r="E89" s="124"/>
      <c r="F89" s="124"/>
      <c r="G89" s="124"/>
      <c r="H89" s="128" t="n">
        <v>4</v>
      </c>
      <c r="I89" s="128"/>
      <c r="J89" s="128"/>
      <c r="K89" s="129" t="s">
        <v>50</v>
      </c>
      <c r="L89" s="128" t="n">
        <v>5</v>
      </c>
      <c r="M89" s="128"/>
      <c r="N89" s="128"/>
      <c r="O89" s="126"/>
      <c r="P89" s="126"/>
      <c r="Q89" s="126"/>
      <c r="R89" s="126"/>
      <c r="S89" s="126"/>
      <c r="T89" s="126"/>
      <c r="U89" s="127"/>
      <c r="V89" s="123"/>
      <c r="W89" s="124"/>
      <c r="X89" s="124"/>
      <c r="Y89" s="124"/>
      <c r="Z89" s="124"/>
      <c r="AA89" s="124"/>
      <c r="AB89" s="124"/>
      <c r="AC89" s="128" t="n">
        <v>1</v>
      </c>
      <c r="AD89" s="128"/>
      <c r="AE89" s="128"/>
      <c r="AF89" s="129" t="s">
        <v>50</v>
      </c>
      <c r="AG89" s="128" t="n">
        <v>4</v>
      </c>
      <c r="AH89" s="128"/>
      <c r="AI89" s="128"/>
      <c r="AJ89" s="126"/>
      <c r="AK89" s="126"/>
      <c r="AL89" s="126"/>
      <c r="AM89" s="126"/>
      <c r="AN89" s="126"/>
      <c r="AO89" s="126"/>
      <c r="AP89" s="127"/>
      <c r="AQ89" s="123"/>
      <c r="AR89" s="124"/>
      <c r="AS89" s="124"/>
      <c r="AT89" s="124"/>
      <c r="AU89" s="124"/>
      <c r="AV89" s="124"/>
      <c r="AW89" s="124"/>
      <c r="AX89" s="128" t="n">
        <v>6</v>
      </c>
      <c r="AY89" s="128"/>
      <c r="AZ89" s="128"/>
      <c r="BA89" s="129" t="s">
        <v>50</v>
      </c>
      <c r="BB89" s="128" t="n">
        <v>5</v>
      </c>
      <c r="BC89" s="128"/>
      <c r="BD89" s="128"/>
      <c r="BE89" s="126"/>
      <c r="BF89" s="126"/>
      <c r="BG89" s="126"/>
      <c r="BH89" s="126"/>
      <c r="BI89" s="126"/>
      <c r="BJ89" s="126"/>
      <c r="BK89" s="127"/>
      <c r="BL89" s="123"/>
      <c r="BM89" s="124"/>
      <c r="BN89" s="124"/>
      <c r="BO89" s="124"/>
      <c r="BP89" s="124"/>
      <c r="BQ89" s="124"/>
      <c r="BR89" s="124"/>
      <c r="BS89" s="128" t="n">
        <v>2</v>
      </c>
      <c r="BT89" s="128"/>
      <c r="BU89" s="128"/>
      <c r="BV89" s="129" t="s">
        <v>50</v>
      </c>
      <c r="BW89" s="128" t="n">
        <v>3</v>
      </c>
      <c r="BX89" s="128"/>
      <c r="BY89" s="128"/>
      <c r="BZ89" s="126"/>
      <c r="CA89" s="126"/>
      <c r="CB89" s="126"/>
      <c r="CC89" s="126"/>
      <c r="CD89" s="126"/>
      <c r="CE89" s="126"/>
      <c r="CF89" s="127"/>
    </row>
    <row r="90" customFormat="false" ht="7.5" hidden="false" customHeight="true" outlineLevel="0" collapsed="false">
      <c r="A90" s="130"/>
      <c r="B90" s="131"/>
      <c r="C90" s="131"/>
      <c r="D90" s="131"/>
      <c r="E90" s="131"/>
      <c r="F90" s="131"/>
      <c r="G90" s="131"/>
      <c r="H90" s="128"/>
      <c r="I90" s="128"/>
      <c r="J90" s="128"/>
      <c r="K90" s="129"/>
      <c r="L90" s="128"/>
      <c r="M90" s="128"/>
      <c r="N90" s="128"/>
      <c r="O90" s="131"/>
      <c r="P90" s="131"/>
      <c r="Q90" s="131"/>
      <c r="R90" s="131"/>
      <c r="S90" s="131"/>
      <c r="T90" s="131"/>
      <c r="U90" s="132"/>
      <c r="V90" s="130"/>
      <c r="W90" s="131"/>
      <c r="X90" s="131"/>
      <c r="Y90" s="131"/>
      <c r="Z90" s="131"/>
      <c r="AA90" s="131"/>
      <c r="AB90" s="131"/>
      <c r="AC90" s="128"/>
      <c r="AD90" s="128"/>
      <c r="AE90" s="128"/>
      <c r="AF90" s="129"/>
      <c r="AG90" s="128"/>
      <c r="AH90" s="128"/>
      <c r="AI90" s="128"/>
      <c r="AJ90" s="131"/>
      <c r="AK90" s="131"/>
      <c r="AL90" s="131"/>
      <c r="AM90" s="131"/>
      <c r="AN90" s="131"/>
      <c r="AO90" s="131"/>
      <c r="AP90" s="132"/>
      <c r="AQ90" s="130"/>
      <c r="AR90" s="131"/>
      <c r="AS90" s="131"/>
      <c r="AT90" s="131"/>
      <c r="AU90" s="131"/>
      <c r="AV90" s="131"/>
      <c r="AW90" s="131"/>
      <c r="AX90" s="128"/>
      <c r="AY90" s="128"/>
      <c r="AZ90" s="128"/>
      <c r="BA90" s="129"/>
      <c r="BB90" s="128"/>
      <c r="BC90" s="128"/>
      <c r="BD90" s="128"/>
      <c r="BE90" s="131"/>
      <c r="BF90" s="131"/>
      <c r="BG90" s="131"/>
      <c r="BH90" s="131"/>
      <c r="BI90" s="131"/>
      <c r="BJ90" s="131"/>
      <c r="BK90" s="132"/>
      <c r="BL90" s="130"/>
      <c r="BM90" s="131"/>
      <c r="BN90" s="131"/>
      <c r="BO90" s="131"/>
      <c r="BP90" s="131"/>
      <c r="BQ90" s="131"/>
      <c r="BR90" s="131"/>
      <c r="BS90" s="128"/>
      <c r="BT90" s="128"/>
      <c r="BU90" s="128"/>
      <c r="BV90" s="129"/>
      <c r="BW90" s="128"/>
      <c r="BX90" s="128"/>
      <c r="BY90" s="128"/>
      <c r="BZ90" s="131"/>
      <c r="CA90" s="131"/>
      <c r="CB90" s="131"/>
      <c r="CC90" s="131"/>
      <c r="CD90" s="131"/>
      <c r="CE90" s="131"/>
      <c r="CF90" s="132"/>
    </row>
    <row r="91" customFormat="false" ht="7.5" hidden="false" customHeight="true" outlineLevel="0" collapsed="false">
      <c r="A91" s="130"/>
      <c r="B91" s="131"/>
      <c r="C91" s="131"/>
      <c r="D91" s="131"/>
      <c r="E91" s="131"/>
      <c r="F91" s="131"/>
      <c r="G91" s="131"/>
      <c r="H91" s="131"/>
      <c r="I91" s="131"/>
      <c r="J91" s="131"/>
      <c r="K91" s="124"/>
      <c r="L91" s="124"/>
      <c r="M91" s="131"/>
      <c r="N91" s="131"/>
      <c r="O91" s="131"/>
      <c r="P91" s="131"/>
      <c r="Q91" s="131"/>
      <c r="R91" s="131"/>
      <c r="S91" s="131"/>
      <c r="T91" s="131"/>
      <c r="U91" s="132"/>
      <c r="V91" s="130"/>
      <c r="W91" s="131"/>
      <c r="X91" s="131"/>
      <c r="Y91" s="131"/>
      <c r="Z91" s="131"/>
      <c r="AA91" s="131"/>
      <c r="AB91" s="131"/>
      <c r="AC91" s="131"/>
      <c r="AD91" s="131"/>
      <c r="AE91" s="131"/>
      <c r="AF91" s="124"/>
      <c r="AG91" s="124"/>
      <c r="AH91" s="131"/>
      <c r="AI91" s="131"/>
      <c r="AJ91" s="131"/>
      <c r="AK91" s="131"/>
      <c r="AL91" s="131"/>
      <c r="AM91" s="131"/>
      <c r="AN91" s="131"/>
      <c r="AO91" s="131"/>
      <c r="AP91" s="132"/>
      <c r="AQ91" s="130"/>
      <c r="AR91" s="131"/>
      <c r="AS91" s="131"/>
      <c r="AT91" s="131"/>
      <c r="AU91" s="131"/>
      <c r="AV91" s="131"/>
      <c r="AW91" s="131"/>
      <c r="AX91" s="131"/>
      <c r="AY91" s="131"/>
      <c r="AZ91" s="131"/>
      <c r="BA91" s="124"/>
      <c r="BB91" s="124"/>
      <c r="BC91" s="131"/>
      <c r="BD91" s="131"/>
      <c r="BE91" s="131"/>
      <c r="BF91" s="131"/>
      <c r="BG91" s="131"/>
      <c r="BH91" s="131"/>
      <c r="BI91" s="131"/>
      <c r="BJ91" s="131"/>
      <c r="BK91" s="132"/>
      <c r="BL91" s="130"/>
      <c r="BM91" s="131"/>
      <c r="BN91" s="131"/>
      <c r="BO91" s="131"/>
      <c r="BP91" s="131"/>
      <c r="BQ91" s="131"/>
      <c r="BR91" s="131"/>
      <c r="BS91" s="131"/>
      <c r="BT91" s="131"/>
      <c r="BU91" s="131"/>
      <c r="BV91" s="124"/>
      <c r="BW91" s="124"/>
      <c r="BX91" s="131"/>
      <c r="BY91" s="131"/>
      <c r="BZ91" s="131"/>
      <c r="CA91" s="131"/>
      <c r="CB91" s="131"/>
      <c r="CC91" s="131"/>
      <c r="CD91" s="131"/>
      <c r="CE91" s="131"/>
      <c r="CF91" s="132"/>
    </row>
    <row r="92" s="136" customFormat="true" ht="7.5" hidden="false" customHeight="true" outlineLevel="0" collapsed="false">
      <c r="A92" s="133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5"/>
      <c r="V92" s="133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5"/>
      <c r="AQ92" s="133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5"/>
      <c r="BL92" s="133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134"/>
      <c r="CC92" s="134"/>
      <c r="CD92" s="134"/>
      <c r="CE92" s="134"/>
      <c r="CF92" s="135"/>
    </row>
    <row r="93" s="136" customFormat="true" ht="7.5" hidden="false" customHeight="true" outlineLevel="0" collapsed="false">
      <c r="A93" s="137" t="str">
        <f aca="false">Results!B11</f>
        <v>Eit Inge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8" t="str">
        <f aca="false">Results!B13</f>
        <v>Reetamm Urve</v>
      </c>
      <c r="M93" s="138"/>
      <c r="N93" s="138"/>
      <c r="O93" s="138"/>
      <c r="P93" s="138"/>
      <c r="Q93" s="138"/>
      <c r="R93" s="138"/>
      <c r="S93" s="138"/>
      <c r="T93" s="138"/>
      <c r="U93" s="138"/>
      <c r="V93" s="137" t="str">
        <f aca="false">Results!B5</f>
        <v>Helbre Maarika</v>
      </c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8" t="str">
        <f aca="false">Results!B11</f>
        <v>Eit Inge</v>
      </c>
      <c r="AH93" s="138"/>
      <c r="AI93" s="138"/>
      <c r="AJ93" s="138"/>
      <c r="AK93" s="138"/>
      <c r="AL93" s="138"/>
      <c r="AM93" s="138"/>
      <c r="AN93" s="138"/>
      <c r="AO93" s="138"/>
      <c r="AP93" s="138"/>
      <c r="AQ93" s="137" t="str">
        <f aca="false">Results!B15</f>
        <v>Ahentale Rita</v>
      </c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8" t="str">
        <f aca="false">Results!B13</f>
        <v>Reetamm Urve</v>
      </c>
      <c r="BC93" s="138"/>
      <c r="BD93" s="138"/>
      <c r="BE93" s="138"/>
      <c r="BF93" s="138"/>
      <c r="BG93" s="138"/>
      <c r="BH93" s="138"/>
      <c r="BI93" s="138"/>
      <c r="BJ93" s="138"/>
      <c r="BK93" s="138"/>
      <c r="BL93" s="137" t="str">
        <f aca="false">Results!B7</f>
        <v>Rebane Anneli</v>
      </c>
      <c r="BM93" s="137"/>
      <c r="BN93" s="137"/>
      <c r="BO93" s="137"/>
      <c r="BP93" s="137"/>
      <c r="BQ93" s="137"/>
      <c r="BR93" s="137"/>
      <c r="BS93" s="137"/>
      <c r="BT93" s="137"/>
      <c r="BU93" s="137"/>
      <c r="BV93" s="137"/>
      <c r="BW93" s="138" t="str">
        <f aca="false">Results!B9</f>
        <v>Jurgenson Piia</v>
      </c>
      <c r="BX93" s="138"/>
      <c r="BY93" s="138"/>
      <c r="BZ93" s="138"/>
      <c r="CA93" s="138"/>
      <c r="CB93" s="138"/>
      <c r="CC93" s="138"/>
      <c r="CD93" s="138"/>
      <c r="CE93" s="138"/>
      <c r="CF93" s="138"/>
    </row>
    <row r="94" s="136" customFormat="true" ht="7.5" hidden="false" customHeight="true" outlineLevel="0" collapsed="false">
      <c r="A94" s="137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7"/>
      <c r="BM94" s="137"/>
      <c r="BN94" s="137"/>
      <c r="BO94" s="137"/>
      <c r="BP94" s="137"/>
      <c r="BQ94" s="137"/>
      <c r="BR94" s="137"/>
      <c r="BS94" s="137"/>
      <c r="BT94" s="137"/>
      <c r="BU94" s="137"/>
      <c r="BV94" s="137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</row>
    <row r="95" customFormat="false" ht="7.5" hidden="false" customHeight="true" outlineLevel="0" collapsed="false">
      <c r="A95" s="123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39"/>
      <c r="N95" s="139"/>
      <c r="O95" s="139"/>
      <c r="P95" s="139"/>
      <c r="Q95" s="139"/>
      <c r="R95" s="139"/>
      <c r="S95" s="139"/>
      <c r="T95" s="139"/>
      <c r="U95" s="140"/>
      <c r="V95" s="123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39"/>
      <c r="AI95" s="139"/>
      <c r="AJ95" s="139"/>
      <c r="AK95" s="139"/>
      <c r="AL95" s="139"/>
      <c r="AM95" s="139"/>
      <c r="AN95" s="139"/>
      <c r="AO95" s="139"/>
      <c r="AP95" s="140"/>
      <c r="AQ95" s="123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39"/>
      <c r="BD95" s="139"/>
      <c r="BE95" s="139"/>
      <c r="BF95" s="139"/>
      <c r="BG95" s="139"/>
      <c r="BH95" s="139"/>
      <c r="BI95" s="139"/>
      <c r="BJ95" s="139"/>
      <c r="BK95" s="140"/>
      <c r="BL95" s="123"/>
      <c r="BM95" s="124"/>
      <c r="BN95" s="124"/>
      <c r="BO95" s="124"/>
      <c r="BP95" s="124"/>
      <c r="BQ95" s="124"/>
      <c r="BR95" s="124"/>
      <c r="BS95" s="124"/>
      <c r="BT95" s="124"/>
      <c r="BU95" s="124"/>
      <c r="BV95" s="124"/>
      <c r="BW95" s="124"/>
      <c r="BX95" s="139"/>
      <c r="BY95" s="139"/>
      <c r="BZ95" s="139"/>
      <c r="CA95" s="139"/>
      <c r="CB95" s="139"/>
      <c r="CC95" s="139"/>
      <c r="CD95" s="139"/>
      <c r="CE95" s="139"/>
      <c r="CF95" s="140"/>
    </row>
    <row r="96" customFormat="false" ht="7.5" hidden="false" customHeight="true" outlineLevel="0" collapsed="false">
      <c r="A96" s="141" t="s">
        <v>51</v>
      </c>
      <c r="B96" s="141"/>
      <c r="C96" s="141"/>
      <c r="D96" s="141"/>
      <c r="E96" s="141"/>
      <c r="F96" s="141"/>
      <c r="G96" s="141"/>
      <c r="H96" s="141"/>
      <c r="I96" s="141"/>
      <c r="J96" s="141"/>
      <c r="K96" s="142" t="n">
        <v>1</v>
      </c>
      <c r="L96" s="142"/>
      <c r="M96" s="143"/>
      <c r="N96" s="143"/>
      <c r="O96" s="143"/>
      <c r="P96" s="143"/>
      <c r="Q96" s="143"/>
      <c r="R96" s="143"/>
      <c r="S96" s="143"/>
      <c r="T96" s="143"/>
      <c r="U96" s="143"/>
      <c r="V96" s="141" t="s">
        <v>51</v>
      </c>
      <c r="W96" s="141"/>
      <c r="X96" s="141"/>
      <c r="Y96" s="141"/>
      <c r="Z96" s="141"/>
      <c r="AA96" s="141"/>
      <c r="AB96" s="141"/>
      <c r="AC96" s="141"/>
      <c r="AD96" s="141"/>
      <c r="AE96" s="141"/>
      <c r="AF96" s="142" t="n">
        <v>1</v>
      </c>
      <c r="AG96" s="142"/>
      <c r="AH96" s="143"/>
      <c r="AI96" s="143"/>
      <c r="AJ96" s="143"/>
      <c r="AK96" s="143"/>
      <c r="AL96" s="143"/>
      <c r="AM96" s="143"/>
      <c r="AN96" s="143"/>
      <c r="AO96" s="143"/>
      <c r="AP96" s="143"/>
      <c r="AQ96" s="141" t="s">
        <v>51</v>
      </c>
      <c r="AR96" s="141"/>
      <c r="AS96" s="141"/>
      <c r="AT96" s="141"/>
      <c r="AU96" s="141"/>
      <c r="AV96" s="141"/>
      <c r="AW96" s="141"/>
      <c r="AX96" s="141"/>
      <c r="AY96" s="141"/>
      <c r="AZ96" s="141"/>
      <c r="BA96" s="142" t="n">
        <v>1</v>
      </c>
      <c r="BB96" s="142"/>
      <c r="BC96" s="143"/>
      <c r="BD96" s="143"/>
      <c r="BE96" s="143"/>
      <c r="BF96" s="143"/>
      <c r="BG96" s="143"/>
      <c r="BH96" s="143"/>
      <c r="BI96" s="143"/>
      <c r="BJ96" s="143"/>
      <c r="BK96" s="143"/>
      <c r="BL96" s="141" t="s">
        <v>51</v>
      </c>
      <c r="BM96" s="141"/>
      <c r="BN96" s="141"/>
      <c r="BO96" s="141"/>
      <c r="BP96" s="141"/>
      <c r="BQ96" s="141"/>
      <c r="BR96" s="141"/>
      <c r="BS96" s="141"/>
      <c r="BT96" s="141"/>
      <c r="BU96" s="141"/>
      <c r="BV96" s="142" t="n">
        <v>1</v>
      </c>
      <c r="BW96" s="142"/>
      <c r="BX96" s="143"/>
      <c r="BY96" s="143"/>
      <c r="BZ96" s="143"/>
      <c r="CA96" s="143"/>
      <c r="CB96" s="143"/>
      <c r="CC96" s="143"/>
      <c r="CD96" s="143"/>
      <c r="CE96" s="143"/>
      <c r="CF96" s="143"/>
    </row>
    <row r="97" customFormat="false" ht="7.5" hidden="false" customHeight="true" outlineLevel="0" collapsed="false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2"/>
      <c r="L97" s="142"/>
      <c r="M97" s="143"/>
      <c r="N97" s="143"/>
      <c r="O97" s="143"/>
      <c r="P97" s="143"/>
      <c r="Q97" s="143"/>
      <c r="R97" s="143"/>
      <c r="S97" s="143"/>
      <c r="T97" s="143"/>
      <c r="U97" s="143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2"/>
      <c r="AG97" s="142"/>
      <c r="AH97" s="143"/>
      <c r="AI97" s="143"/>
      <c r="AJ97" s="143"/>
      <c r="AK97" s="143"/>
      <c r="AL97" s="143"/>
      <c r="AM97" s="143"/>
      <c r="AN97" s="143"/>
      <c r="AO97" s="143"/>
      <c r="AP97" s="143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2"/>
      <c r="BB97" s="142"/>
      <c r="BC97" s="143"/>
      <c r="BD97" s="143"/>
      <c r="BE97" s="143"/>
      <c r="BF97" s="143"/>
      <c r="BG97" s="143"/>
      <c r="BH97" s="143"/>
      <c r="BI97" s="143"/>
      <c r="BJ97" s="143"/>
      <c r="BK97" s="143"/>
      <c r="BL97" s="141"/>
      <c r="BM97" s="141"/>
      <c r="BN97" s="141"/>
      <c r="BO97" s="141"/>
      <c r="BP97" s="141"/>
      <c r="BQ97" s="141"/>
      <c r="BR97" s="141"/>
      <c r="BS97" s="141"/>
      <c r="BT97" s="141"/>
      <c r="BU97" s="141"/>
      <c r="BV97" s="142"/>
      <c r="BW97" s="142"/>
      <c r="BX97" s="143"/>
      <c r="BY97" s="143"/>
      <c r="BZ97" s="143"/>
      <c r="CA97" s="143"/>
      <c r="CB97" s="143"/>
      <c r="CC97" s="143"/>
      <c r="CD97" s="143"/>
      <c r="CE97" s="143"/>
      <c r="CF97" s="143"/>
    </row>
    <row r="98" customFormat="false" ht="7.5" hidden="false" customHeight="true" outlineLevel="0" collapsed="false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2"/>
      <c r="L98" s="142"/>
      <c r="M98" s="143"/>
      <c r="N98" s="143"/>
      <c r="O98" s="143"/>
      <c r="P98" s="143"/>
      <c r="Q98" s="143"/>
      <c r="R98" s="143"/>
      <c r="S98" s="143"/>
      <c r="T98" s="143"/>
      <c r="U98" s="143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2"/>
      <c r="AG98" s="142"/>
      <c r="AH98" s="143"/>
      <c r="AI98" s="143"/>
      <c r="AJ98" s="143"/>
      <c r="AK98" s="143"/>
      <c r="AL98" s="143"/>
      <c r="AM98" s="143"/>
      <c r="AN98" s="143"/>
      <c r="AO98" s="143"/>
      <c r="AP98" s="143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2"/>
      <c r="BB98" s="142"/>
      <c r="BC98" s="143"/>
      <c r="BD98" s="143"/>
      <c r="BE98" s="143"/>
      <c r="BF98" s="143"/>
      <c r="BG98" s="143"/>
      <c r="BH98" s="143"/>
      <c r="BI98" s="143"/>
      <c r="BJ98" s="143"/>
      <c r="BK98" s="143"/>
      <c r="BL98" s="141"/>
      <c r="BM98" s="141"/>
      <c r="BN98" s="141"/>
      <c r="BO98" s="141"/>
      <c r="BP98" s="141"/>
      <c r="BQ98" s="141"/>
      <c r="BR98" s="141"/>
      <c r="BS98" s="141"/>
      <c r="BT98" s="141"/>
      <c r="BU98" s="141"/>
      <c r="BV98" s="142"/>
      <c r="BW98" s="142"/>
      <c r="BX98" s="143"/>
      <c r="BY98" s="143"/>
      <c r="BZ98" s="143"/>
      <c r="CA98" s="143"/>
      <c r="CB98" s="143"/>
      <c r="CC98" s="143"/>
      <c r="CD98" s="143"/>
      <c r="CE98" s="143"/>
      <c r="CF98" s="143"/>
    </row>
    <row r="99" s="114" customFormat="true" ht="7.5" hidden="false" customHeight="true" outlineLevel="0" collapsed="false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2" t="n">
        <v>2</v>
      </c>
      <c r="L99" s="142"/>
      <c r="M99" s="145" t="s">
        <v>51</v>
      </c>
      <c r="N99" s="145"/>
      <c r="O99" s="145"/>
      <c r="P99" s="145"/>
      <c r="Q99" s="145"/>
      <c r="R99" s="145"/>
      <c r="S99" s="145"/>
      <c r="T99" s="145"/>
      <c r="U99" s="145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2" t="n">
        <v>2</v>
      </c>
      <c r="AG99" s="142"/>
      <c r="AH99" s="145" t="s">
        <v>51</v>
      </c>
      <c r="AI99" s="145"/>
      <c r="AJ99" s="145"/>
      <c r="AK99" s="145"/>
      <c r="AL99" s="145"/>
      <c r="AM99" s="145"/>
      <c r="AN99" s="145"/>
      <c r="AO99" s="145"/>
      <c r="AP99" s="145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2" t="n">
        <v>2</v>
      </c>
      <c r="BB99" s="142"/>
      <c r="BC99" s="145" t="s">
        <v>51</v>
      </c>
      <c r="BD99" s="145"/>
      <c r="BE99" s="145"/>
      <c r="BF99" s="145"/>
      <c r="BG99" s="145"/>
      <c r="BH99" s="145"/>
      <c r="BI99" s="145"/>
      <c r="BJ99" s="145"/>
      <c r="BK99" s="145"/>
      <c r="BL99" s="146"/>
      <c r="BM99" s="146"/>
      <c r="BN99" s="146"/>
      <c r="BO99" s="146"/>
      <c r="BP99" s="146"/>
      <c r="BQ99" s="146"/>
      <c r="BR99" s="146"/>
      <c r="BS99" s="146"/>
      <c r="BT99" s="146"/>
      <c r="BU99" s="146"/>
      <c r="BV99" s="142" t="n">
        <v>2</v>
      </c>
      <c r="BW99" s="142"/>
      <c r="BX99" s="145" t="s">
        <v>51</v>
      </c>
      <c r="BY99" s="145"/>
      <c r="BZ99" s="145"/>
      <c r="CA99" s="145"/>
      <c r="CB99" s="145"/>
      <c r="CC99" s="145"/>
      <c r="CD99" s="145"/>
      <c r="CE99" s="145"/>
      <c r="CF99" s="145"/>
    </row>
    <row r="100" s="115" customFormat="true" ht="7.5" hidden="false" customHeight="true" outlineLevel="0" collapsed="false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2"/>
      <c r="L100" s="142"/>
      <c r="M100" s="145"/>
      <c r="N100" s="145"/>
      <c r="O100" s="145"/>
      <c r="P100" s="145"/>
      <c r="Q100" s="145"/>
      <c r="R100" s="145"/>
      <c r="S100" s="145"/>
      <c r="T100" s="145"/>
      <c r="U100" s="145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2"/>
      <c r="AG100" s="142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2"/>
      <c r="BB100" s="142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6"/>
      <c r="BM100" s="146"/>
      <c r="BN100" s="146"/>
      <c r="BO100" s="146"/>
      <c r="BP100" s="146"/>
      <c r="BQ100" s="146"/>
      <c r="BR100" s="146"/>
      <c r="BS100" s="146"/>
      <c r="BT100" s="146"/>
      <c r="BU100" s="146"/>
      <c r="BV100" s="142"/>
      <c r="BW100" s="142"/>
      <c r="BX100" s="145"/>
      <c r="BY100" s="145"/>
      <c r="BZ100" s="145"/>
      <c r="CA100" s="145"/>
      <c r="CB100" s="145"/>
      <c r="CC100" s="145"/>
      <c r="CD100" s="145"/>
      <c r="CE100" s="145"/>
      <c r="CF100" s="145"/>
    </row>
    <row r="101" customFormat="false" ht="7.5" hidden="false" customHeight="true" outlineLevel="0" collapsed="false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2"/>
      <c r="L101" s="142"/>
      <c r="M101" s="145"/>
      <c r="N101" s="145"/>
      <c r="O101" s="145"/>
      <c r="P101" s="145"/>
      <c r="Q101" s="145"/>
      <c r="R101" s="145"/>
      <c r="S101" s="145"/>
      <c r="T101" s="145"/>
      <c r="U101" s="145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2"/>
      <c r="AG101" s="142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2"/>
      <c r="BB101" s="142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6"/>
      <c r="BM101" s="146"/>
      <c r="BN101" s="146"/>
      <c r="BO101" s="146"/>
      <c r="BP101" s="146"/>
      <c r="BQ101" s="146"/>
      <c r="BR101" s="146"/>
      <c r="BS101" s="146"/>
      <c r="BT101" s="146"/>
      <c r="BU101" s="146"/>
      <c r="BV101" s="142"/>
      <c r="BW101" s="142"/>
      <c r="BX101" s="145"/>
      <c r="BY101" s="145"/>
      <c r="BZ101" s="145"/>
      <c r="CA101" s="145"/>
      <c r="CB101" s="145"/>
      <c r="CC101" s="145"/>
      <c r="CD101" s="145"/>
      <c r="CE101" s="145"/>
      <c r="CF101" s="145"/>
    </row>
    <row r="102" customFormat="false" ht="7.5" hidden="false" customHeight="true" outlineLevel="0" collapsed="false">
      <c r="A102" s="141" t="s">
        <v>51</v>
      </c>
      <c r="B102" s="141"/>
      <c r="C102" s="141"/>
      <c r="D102" s="141"/>
      <c r="E102" s="141"/>
      <c r="F102" s="141"/>
      <c r="G102" s="141"/>
      <c r="H102" s="141"/>
      <c r="I102" s="141"/>
      <c r="J102" s="141"/>
      <c r="K102" s="142" t="n">
        <v>3</v>
      </c>
      <c r="L102" s="142"/>
      <c r="M102" s="147"/>
      <c r="N102" s="147"/>
      <c r="O102" s="147"/>
      <c r="P102" s="147"/>
      <c r="Q102" s="147"/>
      <c r="R102" s="147"/>
      <c r="S102" s="147"/>
      <c r="T102" s="147"/>
      <c r="U102" s="147"/>
      <c r="V102" s="141" t="s">
        <v>51</v>
      </c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2" t="n">
        <v>3</v>
      </c>
      <c r="AG102" s="142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1" t="s">
        <v>51</v>
      </c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2" t="n">
        <v>3</v>
      </c>
      <c r="BB102" s="142"/>
      <c r="BC102" s="147"/>
      <c r="BD102" s="147"/>
      <c r="BE102" s="147"/>
      <c r="BF102" s="147"/>
      <c r="BG102" s="147"/>
      <c r="BH102" s="147"/>
      <c r="BI102" s="147"/>
      <c r="BJ102" s="147"/>
      <c r="BK102" s="147"/>
      <c r="BL102" s="141" t="s">
        <v>51</v>
      </c>
      <c r="BM102" s="141"/>
      <c r="BN102" s="141"/>
      <c r="BO102" s="141"/>
      <c r="BP102" s="141"/>
      <c r="BQ102" s="141"/>
      <c r="BR102" s="141"/>
      <c r="BS102" s="141"/>
      <c r="BT102" s="141"/>
      <c r="BU102" s="141"/>
      <c r="BV102" s="142" t="n">
        <v>3</v>
      </c>
      <c r="BW102" s="142"/>
      <c r="BX102" s="147"/>
      <c r="BY102" s="147"/>
      <c r="BZ102" s="147"/>
      <c r="CA102" s="147"/>
      <c r="CB102" s="147"/>
      <c r="CC102" s="147"/>
      <c r="CD102" s="147"/>
      <c r="CE102" s="147"/>
      <c r="CF102" s="147"/>
    </row>
    <row r="103" customFormat="false" ht="7.5" hidden="false" customHeight="true" outlineLevel="0" collapsed="false">
      <c r="A103" s="141"/>
      <c r="B103" s="141"/>
      <c r="C103" s="141"/>
      <c r="D103" s="141"/>
      <c r="E103" s="141"/>
      <c r="F103" s="141"/>
      <c r="G103" s="141"/>
      <c r="H103" s="141"/>
      <c r="I103" s="141"/>
      <c r="J103" s="141"/>
      <c r="K103" s="142"/>
      <c r="L103" s="142"/>
      <c r="M103" s="147"/>
      <c r="N103" s="147"/>
      <c r="O103" s="147"/>
      <c r="P103" s="147"/>
      <c r="Q103" s="147"/>
      <c r="R103" s="147"/>
      <c r="S103" s="147"/>
      <c r="T103" s="147"/>
      <c r="U103" s="147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2"/>
      <c r="AG103" s="142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2"/>
      <c r="BB103" s="142"/>
      <c r="BC103" s="147"/>
      <c r="BD103" s="147"/>
      <c r="BE103" s="147"/>
      <c r="BF103" s="147"/>
      <c r="BG103" s="147"/>
      <c r="BH103" s="147"/>
      <c r="BI103" s="147"/>
      <c r="BJ103" s="147"/>
      <c r="BK103" s="147"/>
      <c r="BL103" s="141"/>
      <c r="BM103" s="141"/>
      <c r="BN103" s="141"/>
      <c r="BO103" s="141"/>
      <c r="BP103" s="141"/>
      <c r="BQ103" s="141"/>
      <c r="BR103" s="141"/>
      <c r="BS103" s="141"/>
      <c r="BT103" s="141"/>
      <c r="BU103" s="141"/>
      <c r="BV103" s="142"/>
      <c r="BW103" s="142"/>
      <c r="BX103" s="147"/>
      <c r="BY103" s="147"/>
      <c r="BZ103" s="147"/>
      <c r="CA103" s="147"/>
      <c r="CB103" s="147"/>
      <c r="CC103" s="147"/>
      <c r="CD103" s="147"/>
      <c r="CE103" s="147"/>
      <c r="CF103" s="147"/>
    </row>
    <row r="104" customFormat="false" ht="7.5" hidden="false" customHeight="true" outlineLevel="0" collapsed="false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2"/>
      <c r="L104" s="142"/>
      <c r="M104" s="147"/>
      <c r="N104" s="147"/>
      <c r="O104" s="147"/>
      <c r="P104" s="147"/>
      <c r="Q104" s="147"/>
      <c r="R104" s="147"/>
      <c r="S104" s="147"/>
      <c r="T104" s="147"/>
      <c r="U104" s="147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2"/>
      <c r="AG104" s="142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2"/>
      <c r="BB104" s="142"/>
      <c r="BC104" s="147"/>
      <c r="BD104" s="147"/>
      <c r="BE104" s="147"/>
      <c r="BF104" s="147"/>
      <c r="BG104" s="147"/>
      <c r="BH104" s="147"/>
      <c r="BI104" s="147"/>
      <c r="BJ104" s="147"/>
      <c r="BK104" s="147"/>
      <c r="BL104" s="141"/>
      <c r="BM104" s="141"/>
      <c r="BN104" s="141"/>
      <c r="BO104" s="141"/>
      <c r="BP104" s="141"/>
      <c r="BQ104" s="141"/>
      <c r="BR104" s="141"/>
      <c r="BS104" s="141"/>
      <c r="BT104" s="141"/>
      <c r="BU104" s="141"/>
      <c r="BV104" s="142"/>
      <c r="BW104" s="142"/>
      <c r="BX104" s="147"/>
      <c r="BY104" s="147"/>
      <c r="BZ104" s="147"/>
      <c r="CA104" s="147"/>
      <c r="CB104" s="147"/>
      <c r="CC104" s="147"/>
      <c r="CD104" s="147"/>
      <c r="CE104" s="147"/>
      <c r="CF104" s="147"/>
    </row>
    <row r="105" customFormat="false" ht="7.5" hidden="false" customHeight="true" outlineLevel="0" collapsed="false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2" t="n">
        <v>4</v>
      </c>
      <c r="L105" s="142"/>
      <c r="M105" s="145" t="s">
        <v>51</v>
      </c>
      <c r="N105" s="145"/>
      <c r="O105" s="145"/>
      <c r="P105" s="145"/>
      <c r="Q105" s="145"/>
      <c r="R105" s="145"/>
      <c r="S105" s="145"/>
      <c r="T105" s="145"/>
      <c r="U105" s="145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2" t="n">
        <v>4</v>
      </c>
      <c r="AG105" s="142"/>
      <c r="AH105" s="145" t="s">
        <v>51</v>
      </c>
      <c r="AI105" s="145"/>
      <c r="AJ105" s="145"/>
      <c r="AK105" s="145"/>
      <c r="AL105" s="145"/>
      <c r="AM105" s="145"/>
      <c r="AN105" s="145"/>
      <c r="AO105" s="145"/>
      <c r="AP105" s="145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2" t="n">
        <v>4</v>
      </c>
      <c r="BB105" s="142"/>
      <c r="BC105" s="145" t="s">
        <v>51</v>
      </c>
      <c r="BD105" s="145"/>
      <c r="BE105" s="145"/>
      <c r="BF105" s="145"/>
      <c r="BG105" s="145"/>
      <c r="BH105" s="145"/>
      <c r="BI105" s="145"/>
      <c r="BJ105" s="145"/>
      <c r="BK105" s="145"/>
      <c r="BL105" s="146"/>
      <c r="BM105" s="146"/>
      <c r="BN105" s="146"/>
      <c r="BO105" s="146"/>
      <c r="BP105" s="146"/>
      <c r="BQ105" s="146"/>
      <c r="BR105" s="146"/>
      <c r="BS105" s="146"/>
      <c r="BT105" s="146"/>
      <c r="BU105" s="146"/>
      <c r="BV105" s="142" t="n">
        <v>4</v>
      </c>
      <c r="BW105" s="142"/>
      <c r="BX105" s="145" t="s">
        <v>51</v>
      </c>
      <c r="BY105" s="145"/>
      <c r="BZ105" s="145"/>
      <c r="CA105" s="145"/>
      <c r="CB105" s="145"/>
      <c r="CC105" s="145"/>
      <c r="CD105" s="145"/>
      <c r="CE105" s="145"/>
      <c r="CF105" s="145"/>
    </row>
    <row r="106" customFormat="false" ht="7.5" hidden="false" customHeight="true" outlineLevel="0" collapsed="false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2"/>
      <c r="L106" s="142"/>
      <c r="M106" s="145"/>
      <c r="N106" s="145"/>
      <c r="O106" s="145"/>
      <c r="P106" s="145"/>
      <c r="Q106" s="145"/>
      <c r="R106" s="145"/>
      <c r="S106" s="145"/>
      <c r="T106" s="145"/>
      <c r="U106" s="145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2"/>
      <c r="AG106" s="142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2"/>
      <c r="BB106" s="142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6"/>
      <c r="BM106" s="146"/>
      <c r="BN106" s="146"/>
      <c r="BO106" s="146"/>
      <c r="BP106" s="146"/>
      <c r="BQ106" s="146"/>
      <c r="BR106" s="146"/>
      <c r="BS106" s="146"/>
      <c r="BT106" s="146"/>
      <c r="BU106" s="146"/>
      <c r="BV106" s="142"/>
      <c r="BW106" s="142"/>
      <c r="BX106" s="145"/>
      <c r="BY106" s="145"/>
      <c r="BZ106" s="145"/>
      <c r="CA106" s="145"/>
      <c r="CB106" s="145"/>
      <c r="CC106" s="145"/>
      <c r="CD106" s="145"/>
      <c r="CE106" s="145"/>
      <c r="CF106" s="145"/>
    </row>
    <row r="107" customFormat="false" ht="7.5" hidden="false" customHeight="true" outlineLevel="0" collapsed="false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2"/>
      <c r="L107" s="142"/>
      <c r="M107" s="145"/>
      <c r="N107" s="145"/>
      <c r="O107" s="145"/>
      <c r="P107" s="145"/>
      <c r="Q107" s="145"/>
      <c r="R107" s="145"/>
      <c r="S107" s="145"/>
      <c r="T107" s="145"/>
      <c r="U107" s="145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2"/>
      <c r="AG107" s="142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2"/>
      <c r="BB107" s="142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6"/>
      <c r="BM107" s="146"/>
      <c r="BN107" s="146"/>
      <c r="BO107" s="146"/>
      <c r="BP107" s="146"/>
      <c r="BQ107" s="146"/>
      <c r="BR107" s="146"/>
      <c r="BS107" s="146"/>
      <c r="BT107" s="146"/>
      <c r="BU107" s="146"/>
      <c r="BV107" s="142"/>
      <c r="BW107" s="142"/>
      <c r="BX107" s="145"/>
      <c r="BY107" s="145"/>
      <c r="BZ107" s="145"/>
      <c r="CA107" s="145"/>
      <c r="CB107" s="145"/>
      <c r="CC107" s="145"/>
      <c r="CD107" s="145"/>
      <c r="CE107" s="145"/>
      <c r="CF107" s="145"/>
    </row>
    <row r="108" customFormat="false" ht="7.5" hidden="false" customHeight="true" outlineLevel="0" collapsed="false">
      <c r="A108" s="141" t="s">
        <v>51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2" t="n">
        <v>5</v>
      </c>
      <c r="L108" s="142"/>
      <c r="M108" s="147"/>
      <c r="N108" s="147"/>
      <c r="O108" s="147"/>
      <c r="P108" s="147"/>
      <c r="Q108" s="147"/>
      <c r="R108" s="147"/>
      <c r="S108" s="147"/>
      <c r="T108" s="147"/>
      <c r="U108" s="147"/>
      <c r="V108" s="141" t="s">
        <v>51</v>
      </c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2" t="n">
        <v>5</v>
      </c>
      <c r="AG108" s="142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1" t="s">
        <v>51</v>
      </c>
      <c r="AR108" s="141"/>
      <c r="AS108" s="141"/>
      <c r="AT108" s="141"/>
      <c r="AU108" s="141"/>
      <c r="AV108" s="141"/>
      <c r="AW108" s="141"/>
      <c r="AX108" s="141"/>
      <c r="AY108" s="141"/>
      <c r="AZ108" s="141"/>
      <c r="BA108" s="142" t="n">
        <v>5</v>
      </c>
      <c r="BB108" s="142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1" t="s">
        <v>51</v>
      </c>
      <c r="BM108" s="141"/>
      <c r="BN108" s="141"/>
      <c r="BO108" s="141"/>
      <c r="BP108" s="141"/>
      <c r="BQ108" s="141"/>
      <c r="BR108" s="141"/>
      <c r="BS108" s="141"/>
      <c r="BT108" s="141"/>
      <c r="BU108" s="141"/>
      <c r="BV108" s="142" t="n">
        <v>5</v>
      </c>
      <c r="BW108" s="142"/>
      <c r="BX108" s="147"/>
      <c r="BY108" s="147"/>
      <c r="BZ108" s="147"/>
      <c r="CA108" s="147"/>
      <c r="CB108" s="147"/>
      <c r="CC108" s="147"/>
      <c r="CD108" s="147"/>
      <c r="CE108" s="147"/>
      <c r="CF108" s="147"/>
    </row>
    <row r="109" customFormat="false" ht="7.5" hidden="false" customHeight="true" outlineLevel="0" collapsed="false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2"/>
      <c r="L109" s="142"/>
      <c r="M109" s="147"/>
      <c r="N109" s="147"/>
      <c r="O109" s="147"/>
      <c r="P109" s="147"/>
      <c r="Q109" s="147"/>
      <c r="R109" s="147"/>
      <c r="S109" s="147"/>
      <c r="T109" s="147"/>
      <c r="U109" s="147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2"/>
      <c r="AG109" s="142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2"/>
      <c r="BB109" s="142"/>
      <c r="BC109" s="147"/>
      <c r="BD109" s="147"/>
      <c r="BE109" s="147"/>
      <c r="BF109" s="147"/>
      <c r="BG109" s="147"/>
      <c r="BH109" s="147"/>
      <c r="BI109" s="147"/>
      <c r="BJ109" s="147"/>
      <c r="BK109" s="147"/>
      <c r="BL109" s="141"/>
      <c r="BM109" s="141"/>
      <c r="BN109" s="141"/>
      <c r="BO109" s="141"/>
      <c r="BP109" s="141"/>
      <c r="BQ109" s="141"/>
      <c r="BR109" s="141"/>
      <c r="BS109" s="141"/>
      <c r="BT109" s="141"/>
      <c r="BU109" s="141"/>
      <c r="BV109" s="142"/>
      <c r="BW109" s="142"/>
      <c r="BX109" s="147"/>
      <c r="BY109" s="147"/>
      <c r="BZ109" s="147"/>
      <c r="CA109" s="147"/>
      <c r="CB109" s="147"/>
      <c r="CC109" s="147"/>
      <c r="CD109" s="147"/>
      <c r="CE109" s="147"/>
      <c r="CF109" s="147"/>
    </row>
    <row r="110" customFormat="false" ht="7.5" hidden="false" customHeight="true" outlineLevel="0" collapsed="false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2"/>
      <c r="L110" s="142"/>
      <c r="M110" s="147"/>
      <c r="N110" s="147"/>
      <c r="O110" s="147"/>
      <c r="P110" s="147"/>
      <c r="Q110" s="147"/>
      <c r="R110" s="147"/>
      <c r="S110" s="147"/>
      <c r="T110" s="147"/>
      <c r="U110" s="147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2"/>
      <c r="AG110" s="142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2"/>
      <c r="BB110" s="142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1"/>
      <c r="BM110" s="141"/>
      <c r="BN110" s="141"/>
      <c r="BO110" s="141"/>
      <c r="BP110" s="141"/>
      <c r="BQ110" s="141"/>
      <c r="BR110" s="141"/>
      <c r="BS110" s="141"/>
      <c r="BT110" s="141"/>
      <c r="BU110" s="141"/>
      <c r="BV110" s="142"/>
      <c r="BW110" s="142"/>
      <c r="BX110" s="147"/>
      <c r="BY110" s="147"/>
      <c r="BZ110" s="147"/>
      <c r="CA110" s="147"/>
      <c r="CB110" s="147"/>
      <c r="CC110" s="147"/>
      <c r="CD110" s="147"/>
      <c r="CE110" s="147"/>
      <c r="CF110" s="147"/>
    </row>
    <row r="111" customFormat="false" ht="7.5" hidden="false" customHeight="true" outlineLevel="0" collapsed="false">
      <c r="A111" s="144"/>
      <c r="B111" s="144"/>
      <c r="C111" s="144"/>
      <c r="D111" s="144"/>
      <c r="E111" s="144"/>
      <c r="F111" s="144"/>
      <c r="G111" s="144"/>
      <c r="H111" s="144"/>
      <c r="I111" s="144"/>
      <c r="J111" s="144"/>
      <c r="K111" s="142" t="n">
        <v>6</v>
      </c>
      <c r="L111" s="142"/>
      <c r="M111" s="145" t="s">
        <v>51</v>
      </c>
      <c r="N111" s="145"/>
      <c r="O111" s="145"/>
      <c r="P111" s="145"/>
      <c r="Q111" s="145"/>
      <c r="R111" s="145"/>
      <c r="S111" s="145"/>
      <c r="T111" s="145"/>
      <c r="U111" s="145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2" t="n">
        <v>6</v>
      </c>
      <c r="AG111" s="142"/>
      <c r="AH111" s="145" t="s">
        <v>51</v>
      </c>
      <c r="AI111" s="145"/>
      <c r="AJ111" s="145"/>
      <c r="AK111" s="145"/>
      <c r="AL111" s="145"/>
      <c r="AM111" s="145"/>
      <c r="AN111" s="145"/>
      <c r="AO111" s="145"/>
      <c r="AP111" s="145"/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142" t="n">
        <v>6</v>
      </c>
      <c r="BB111" s="142"/>
      <c r="BC111" s="145" t="s">
        <v>51</v>
      </c>
      <c r="BD111" s="145"/>
      <c r="BE111" s="145"/>
      <c r="BF111" s="145"/>
      <c r="BG111" s="145"/>
      <c r="BH111" s="145"/>
      <c r="BI111" s="145"/>
      <c r="BJ111" s="145"/>
      <c r="BK111" s="145"/>
      <c r="BL111" s="144"/>
      <c r="BM111" s="144"/>
      <c r="BN111" s="144"/>
      <c r="BO111" s="144"/>
      <c r="BP111" s="144"/>
      <c r="BQ111" s="144"/>
      <c r="BR111" s="144"/>
      <c r="BS111" s="144"/>
      <c r="BT111" s="144"/>
      <c r="BU111" s="144"/>
      <c r="BV111" s="142" t="n">
        <v>6</v>
      </c>
      <c r="BW111" s="142"/>
      <c r="BX111" s="145" t="s">
        <v>51</v>
      </c>
      <c r="BY111" s="145"/>
      <c r="BZ111" s="145"/>
      <c r="CA111" s="145"/>
      <c r="CB111" s="145"/>
      <c r="CC111" s="145"/>
      <c r="CD111" s="145"/>
      <c r="CE111" s="145"/>
      <c r="CF111" s="145"/>
    </row>
    <row r="112" customFormat="false" ht="7.5" hidden="false" customHeight="true" outlineLevel="0" collapsed="false">
      <c r="A112" s="144"/>
      <c r="B112" s="144"/>
      <c r="C112" s="144"/>
      <c r="D112" s="144"/>
      <c r="E112" s="144"/>
      <c r="F112" s="144"/>
      <c r="G112" s="144"/>
      <c r="H112" s="144"/>
      <c r="I112" s="144"/>
      <c r="J112" s="144"/>
      <c r="K112" s="142"/>
      <c r="L112" s="142"/>
      <c r="M112" s="145"/>
      <c r="N112" s="145"/>
      <c r="O112" s="145"/>
      <c r="P112" s="145"/>
      <c r="Q112" s="145"/>
      <c r="R112" s="145"/>
      <c r="S112" s="145"/>
      <c r="T112" s="145"/>
      <c r="U112" s="145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2"/>
      <c r="AG112" s="142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4"/>
      <c r="AR112" s="144"/>
      <c r="AS112" s="144"/>
      <c r="AT112" s="144"/>
      <c r="AU112" s="144"/>
      <c r="AV112" s="144"/>
      <c r="AW112" s="144"/>
      <c r="AX112" s="144"/>
      <c r="AY112" s="144"/>
      <c r="AZ112" s="144"/>
      <c r="BA112" s="142"/>
      <c r="BB112" s="142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4"/>
      <c r="BM112" s="144"/>
      <c r="BN112" s="144"/>
      <c r="BO112" s="144"/>
      <c r="BP112" s="144"/>
      <c r="BQ112" s="144"/>
      <c r="BR112" s="144"/>
      <c r="BS112" s="144"/>
      <c r="BT112" s="144"/>
      <c r="BU112" s="144"/>
      <c r="BV112" s="142"/>
      <c r="BW112" s="142"/>
      <c r="BX112" s="145"/>
      <c r="BY112" s="145"/>
      <c r="BZ112" s="145"/>
      <c r="CA112" s="145"/>
      <c r="CB112" s="145"/>
      <c r="CC112" s="145"/>
      <c r="CD112" s="145"/>
      <c r="CE112" s="145"/>
      <c r="CF112" s="145"/>
    </row>
    <row r="113" s="114" customFormat="true" ht="7.5" hidden="false" customHeight="true" outlineLevel="0" collapsed="false">
      <c r="A113" s="144"/>
      <c r="B113" s="144"/>
      <c r="C113" s="144"/>
      <c r="D113" s="144"/>
      <c r="E113" s="144"/>
      <c r="F113" s="144"/>
      <c r="G113" s="144"/>
      <c r="H113" s="144"/>
      <c r="I113" s="144"/>
      <c r="J113" s="144"/>
      <c r="K113" s="142"/>
      <c r="L113" s="142"/>
      <c r="M113" s="145"/>
      <c r="N113" s="145"/>
      <c r="O113" s="145"/>
      <c r="P113" s="145"/>
      <c r="Q113" s="145"/>
      <c r="R113" s="145"/>
      <c r="S113" s="145"/>
      <c r="T113" s="145"/>
      <c r="U113" s="145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2"/>
      <c r="AG113" s="142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4"/>
      <c r="AR113" s="144"/>
      <c r="AS113" s="144"/>
      <c r="AT113" s="144"/>
      <c r="AU113" s="144"/>
      <c r="AV113" s="144"/>
      <c r="AW113" s="144"/>
      <c r="AX113" s="144"/>
      <c r="AY113" s="144"/>
      <c r="AZ113" s="144"/>
      <c r="BA113" s="142"/>
      <c r="BB113" s="142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4"/>
      <c r="BM113" s="144"/>
      <c r="BN113" s="144"/>
      <c r="BO113" s="144"/>
      <c r="BP113" s="144"/>
      <c r="BQ113" s="144"/>
      <c r="BR113" s="144"/>
      <c r="BS113" s="144"/>
      <c r="BT113" s="144"/>
      <c r="BU113" s="144"/>
      <c r="BV113" s="142"/>
      <c r="BW113" s="142"/>
      <c r="BX113" s="145"/>
      <c r="BY113" s="145"/>
      <c r="BZ113" s="145"/>
      <c r="CA113" s="145"/>
      <c r="CB113" s="145"/>
      <c r="CC113" s="145"/>
      <c r="CD113" s="145"/>
      <c r="CE113" s="145"/>
      <c r="CF113" s="145"/>
    </row>
    <row r="114" s="115" customFormat="true" ht="7.5" hidden="false" customHeight="true" outlineLevel="0" collapsed="false">
      <c r="A114" s="148" t="s">
        <v>52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9" t="s">
        <v>50</v>
      </c>
      <c r="L114" s="149"/>
      <c r="M114" s="143"/>
      <c r="N114" s="143"/>
      <c r="O114" s="143"/>
      <c r="P114" s="143"/>
      <c r="Q114" s="143"/>
      <c r="R114" s="143"/>
      <c r="S114" s="143"/>
      <c r="T114" s="143"/>
      <c r="U114" s="143"/>
      <c r="V114" s="148" t="s">
        <v>52</v>
      </c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9" t="s">
        <v>50</v>
      </c>
      <c r="AG114" s="149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8" t="s">
        <v>52</v>
      </c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9" t="s">
        <v>50</v>
      </c>
      <c r="BB114" s="149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8" t="s">
        <v>52</v>
      </c>
      <c r="BM114" s="148"/>
      <c r="BN114" s="148"/>
      <c r="BO114" s="148"/>
      <c r="BP114" s="148"/>
      <c r="BQ114" s="148"/>
      <c r="BR114" s="148"/>
      <c r="BS114" s="148"/>
      <c r="BT114" s="148"/>
      <c r="BU114" s="148"/>
      <c r="BV114" s="149" t="s">
        <v>50</v>
      </c>
      <c r="BW114" s="149"/>
      <c r="BX114" s="143"/>
      <c r="BY114" s="143"/>
      <c r="BZ114" s="143"/>
      <c r="CA114" s="143"/>
      <c r="CB114" s="143"/>
      <c r="CC114" s="143"/>
      <c r="CD114" s="143"/>
      <c r="CE114" s="143"/>
      <c r="CF114" s="143"/>
    </row>
    <row r="115" customFormat="false" ht="7.5" hidden="false" customHeight="true" outlineLevel="0" collapsed="false">
      <c r="A115" s="14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9"/>
      <c r="L115" s="149"/>
      <c r="M115" s="143"/>
      <c r="N115" s="143"/>
      <c r="O115" s="143"/>
      <c r="P115" s="143"/>
      <c r="Q115" s="143"/>
      <c r="R115" s="143"/>
      <c r="S115" s="143"/>
      <c r="T115" s="143"/>
      <c r="U115" s="143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9"/>
      <c r="AG115" s="149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9"/>
      <c r="BB115" s="149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8"/>
      <c r="BM115" s="148"/>
      <c r="BN115" s="148"/>
      <c r="BO115" s="148"/>
      <c r="BP115" s="148"/>
      <c r="BQ115" s="148"/>
      <c r="BR115" s="148"/>
      <c r="BS115" s="148"/>
      <c r="BT115" s="148"/>
      <c r="BU115" s="148"/>
      <c r="BV115" s="149"/>
      <c r="BW115" s="149"/>
      <c r="BX115" s="143"/>
      <c r="BY115" s="143"/>
      <c r="BZ115" s="143"/>
      <c r="CA115" s="143"/>
      <c r="CB115" s="143"/>
      <c r="CC115" s="143"/>
      <c r="CD115" s="143"/>
      <c r="CE115" s="143"/>
      <c r="CF115" s="143"/>
    </row>
    <row r="116" customFormat="false" ht="7.5" hidden="false" customHeight="true" outlineLevel="0" collapsed="false">
      <c r="A116" s="14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9"/>
      <c r="L116" s="149"/>
      <c r="M116" s="143"/>
      <c r="N116" s="143"/>
      <c r="O116" s="143"/>
      <c r="P116" s="143"/>
      <c r="Q116" s="143"/>
      <c r="R116" s="143"/>
      <c r="S116" s="143"/>
      <c r="T116" s="143"/>
      <c r="U116" s="143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9"/>
      <c r="AG116" s="149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9"/>
      <c r="BB116" s="149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8"/>
      <c r="BM116" s="148"/>
      <c r="BN116" s="148"/>
      <c r="BO116" s="148"/>
      <c r="BP116" s="148"/>
      <c r="BQ116" s="148"/>
      <c r="BR116" s="148"/>
      <c r="BS116" s="148"/>
      <c r="BT116" s="148"/>
      <c r="BU116" s="148"/>
      <c r="BV116" s="149"/>
      <c r="BW116" s="149"/>
      <c r="BX116" s="143"/>
      <c r="BY116" s="143"/>
      <c r="BZ116" s="143"/>
      <c r="CA116" s="143"/>
      <c r="CB116" s="143"/>
      <c r="CC116" s="143"/>
      <c r="CD116" s="143"/>
      <c r="CE116" s="143"/>
      <c r="CF116" s="143"/>
    </row>
    <row r="117" customFormat="false" ht="7.5" hidden="false" customHeight="true" outlineLevel="0" collapsed="false">
      <c r="A117" s="150" t="s">
        <v>53</v>
      </c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50" t="s">
        <v>53</v>
      </c>
      <c r="N117" s="124"/>
      <c r="O117" s="124"/>
      <c r="P117" s="124"/>
      <c r="Q117" s="124"/>
      <c r="R117" s="124"/>
      <c r="S117" s="124"/>
      <c r="T117" s="124"/>
      <c r="U117" s="151"/>
      <c r="V117" s="150" t="s">
        <v>53</v>
      </c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50" t="s">
        <v>53</v>
      </c>
      <c r="AI117" s="124"/>
      <c r="AJ117" s="124"/>
      <c r="AK117" s="124"/>
      <c r="AL117" s="124"/>
      <c r="AM117" s="124"/>
      <c r="AN117" s="124"/>
      <c r="AO117" s="124"/>
      <c r="AP117" s="151"/>
      <c r="AQ117" s="150" t="s">
        <v>53</v>
      </c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50" t="s">
        <v>53</v>
      </c>
      <c r="BD117" s="124"/>
      <c r="BE117" s="124"/>
      <c r="BF117" s="124"/>
      <c r="BG117" s="124"/>
      <c r="BH117" s="124"/>
      <c r="BI117" s="124"/>
      <c r="BJ117" s="124"/>
      <c r="BK117" s="151"/>
      <c r="BL117" s="150" t="s">
        <v>53</v>
      </c>
      <c r="BM117" s="124"/>
      <c r="BN117" s="124"/>
      <c r="BO117" s="124"/>
      <c r="BP117" s="124"/>
      <c r="BQ117" s="124"/>
      <c r="BR117" s="124"/>
      <c r="BS117" s="124"/>
      <c r="BT117" s="124"/>
      <c r="BU117" s="124"/>
      <c r="BV117" s="124"/>
      <c r="BW117" s="124"/>
      <c r="BX117" s="150" t="s">
        <v>53</v>
      </c>
      <c r="BY117" s="124"/>
      <c r="BZ117" s="124"/>
      <c r="CA117" s="124"/>
      <c r="CB117" s="124"/>
      <c r="CC117" s="124"/>
      <c r="CD117" s="124"/>
      <c r="CE117" s="124"/>
      <c r="CF117" s="151"/>
    </row>
    <row r="118" customFormat="false" ht="7.5" hidden="false" customHeight="true" outlineLevel="0" collapsed="false">
      <c r="B118" s="153"/>
      <c r="C118" s="153"/>
      <c r="D118" s="153"/>
      <c r="E118" s="153"/>
      <c r="F118" s="153"/>
      <c r="H118" s="154"/>
      <c r="I118" s="154"/>
      <c r="J118" s="124"/>
      <c r="K118" s="124"/>
      <c r="L118" s="124"/>
      <c r="M118" s="124"/>
      <c r="N118" s="124"/>
      <c r="O118" s="153"/>
      <c r="P118" s="153"/>
      <c r="Q118" s="153"/>
      <c r="R118" s="153"/>
      <c r="S118" s="153"/>
      <c r="T118" s="153"/>
      <c r="W118" s="153"/>
      <c r="X118" s="153"/>
      <c r="Y118" s="153"/>
      <c r="Z118" s="153"/>
      <c r="AA118" s="153"/>
      <c r="AC118" s="154"/>
      <c r="AD118" s="154"/>
      <c r="AE118" s="124"/>
      <c r="AF118" s="124"/>
      <c r="AG118" s="124"/>
      <c r="AH118" s="124"/>
      <c r="AI118" s="124"/>
      <c r="AJ118" s="153"/>
      <c r="AK118" s="153"/>
      <c r="AL118" s="153"/>
      <c r="AM118" s="153"/>
      <c r="AN118" s="153"/>
      <c r="AO118" s="153"/>
      <c r="AR118" s="153"/>
      <c r="AS118" s="153"/>
      <c r="AT118" s="153"/>
      <c r="AU118" s="153"/>
      <c r="AV118" s="153"/>
      <c r="AX118" s="154"/>
      <c r="AY118" s="154"/>
      <c r="AZ118" s="124"/>
      <c r="BA118" s="124"/>
      <c r="BB118" s="124"/>
      <c r="BC118" s="124"/>
      <c r="BD118" s="124"/>
      <c r="BE118" s="153"/>
      <c r="BF118" s="153"/>
      <c r="BG118" s="153"/>
      <c r="BH118" s="153"/>
      <c r="BI118" s="153"/>
      <c r="BJ118" s="153"/>
      <c r="BM118" s="153"/>
      <c r="BN118" s="153"/>
      <c r="BO118" s="153"/>
      <c r="BP118" s="153"/>
      <c r="BQ118" s="153"/>
      <c r="BS118" s="154"/>
      <c r="BT118" s="154"/>
      <c r="BU118" s="124"/>
      <c r="BV118" s="124"/>
      <c r="BW118" s="124"/>
      <c r="BX118" s="124"/>
      <c r="BY118" s="124"/>
      <c r="BZ118" s="153"/>
      <c r="CA118" s="153"/>
      <c r="CB118" s="153"/>
      <c r="CC118" s="153"/>
      <c r="CD118" s="153"/>
      <c r="CE118" s="153"/>
      <c r="CF118" s="155"/>
    </row>
    <row r="119" customFormat="false" ht="7.5" hidden="false" customHeight="true" outlineLevel="0" collapsed="false">
      <c r="A119" s="156" t="n">
        <f aca="true">NOW()</f>
        <v>45161.8175342824</v>
      </c>
      <c r="B119" s="156"/>
      <c r="C119" s="156"/>
      <c r="D119" s="156"/>
      <c r="E119" s="156"/>
      <c r="F119" s="156"/>
      <c r="G119" s="156"/>
      <c r="H119" s="154"/>
      <c r="I119" s="154"/>
      <c r="J119" s="124"/>
      <c r="K119" s="124"/>
      <c r="L119" s="124"/>
      <c r="M119" s="124"/>
      <c r="N119" s="124"/>
      <c r="O119" s="161"/>
      <c r="P119" s="161"/>
      <c r="Q119" s="161"/>
      <c r="R119" s="161"/>
      <c r="S119" s="161"/>
      <c r="T119" s="161"/>
      <c r="U119" s="161"/>
      <c r="V119" s="156" t="n">
        <f aca="true">NOW()</f>
        <v>45161.8175342824</v>
      </c>
      <c r="W119" s="156"/>
      <c r="X119" s="156"/>
      <c r="Y119" s="156"/>
      <c r="Z119" s="156"/>
      <c r="AA119" s="156"/>
      <c r="AB119" s="156"/>
      <c r="AC119" s="154"/>
      <c r="AD119" s="154"/>
      <c r="AE119" s="124"/>
      <c r="AF119" s="124"/>
      <c r="AG119" s="124"/>
      <c r="AH119" s="124"/>
      <c r="AI119" s="124"/>
      <c r="AJ119" s="162"/>
      <c r="AK119" s="162"/>
      <c r="AL119" s="162"/>
      <c r="AM119" s="162"/>
      <c r="AN119" s="162"/>
      <c r="AO119" s="162"/>
      <c r="AP119" s="162"/>
      <c r="AQ119" s="156" t="n">
        <f aca="true">NOW()</f>
        <v>45161.8175342824</v>
      </c>
      <c r="AR119" s="156"/>
      <c r="AS119" s="156"/>
      <c r="AT119" s="156"/>
      <c r="AU119" s="156"/>
      <c r="AV119" s="156"/>
      <c r="AW119" s="156"/>
      <c r="AX119" s="154"/>
      <c r="AY119" s="154"/>
      <c r="AZ119" s="124"/>
      <c r="BA119" s="124"/>
      <c r="BB119" s="124"/>
      <c r="BC119" s="124"/>
      <c r="BD119" s="124"/>
      <c r="BE119" s="162"/>
      <c r="BF119" s="162"/>
      <c r="BG119" s="162"/>
      <c r="BH119" s="162"/>
      <c r="BI119" s="162"/>
      <c r="BJ119" s="162"/>
      <c r="BK119" s="162"/>
      <c r="BL119" s="156" t="n">
        <f aca="true">NOW()</f>
        <v>45161.8175342824</v>
      </c>
      <c r="BM119" s="156"/>
      <c r="BN119" s="156"/>
      <c r="BO119" s="156"/>
      <c r="BP119" s="156"/>
      <c r="BQ119" s="156"/>
      <c r="BR119" s="156"/>
      <c r="BS119" s="154"/>
      <c r="BT119" s="154"/>
      <c r="BU119" s="124"/>
      <c r="BV119" s="124"/>
      <c r="BW119" s="124"/>
      <c r="BX119" s="124"/>
      <c r="BY119" s="124"/>
      <c r="BZ119" s="162"/>
      <c r="CA119" s="162"/>
      <c r="CB119" s="162"/>
      <c r="CC119" s="162"/>
      <c r="CD119" s="162"/>
      <c r="CE119" s="162"/>
      <c r="CF119" s="162"/>
    </row>
    <row r="120" customFormat="false" ht="7.5" hidden="false" customHeight="true" outlineLevel="0" collapsed="false">
      <c r="A120" s="156"/>
      <c r="B120" s="156"/>
      <c r="C120" s="156"/>
      <c r="D120" s="156"/>
      <c r="E120" s="156"/>
      <c r="F120" s="156"/>
      <c r="G120" s="156"/>
      <c r="H120" s="159"/>
      <c r="I120" s="159"/>
      <c r="J120" s="160"/>
      <c r="K120" s="160"/>
      <c r="L120" s="160"/>
      <c r="M120" s="160"/>
      <c r="N120" s="160"/>
      <c r="O120" s="161"/>
      <c r="P120" s="161"/>
      <c r="Q120" s="161"/>
      <c r="R120" s="161"/>
      <c r="S120" s="161"/>
      <c r="T120" s="161"/>
      <c r="U120" s="161"/>
      <c r="V120" s="156"/>
      <c r="W120" s="156"/>
      <c r="X120" s="156"/>
      <c r="Y120" s="156"/>
      <c r="Z120" s="156"/>
      <c r="AA120" s="156"/>
      <c r="AB120" s="156"/>
      <c r="AC120" s="159"/>
      <c r="AD120" s="159"/>
      <c r="AE120" s="160"/>
      <c r="AF120" s="160"/>
      <c r="AG120" s="160"/>
      <c r="AH120" s="160"/>
      <c r="AI120" s="160"/>
      <c r="AJ120" s="162"/>
      <c r="AK120" s="162"/>
      <c r="AL120" s="162"/>
      <c r="AM120" s="162"/>
      <c r="AN120" s="162"/>
      <c r="AO120" s="162"/>
      <c r="AP120" s="162"/>
      <c r="AQ120" s="156"/>
      <c r="AR120" s="156"/>
      <c r="AS120" s="156"/>
      <c r="AT120" s="156"/>
      <c r="AU120" s="156"/>
      <c r="AV120" s="156"/>
      <c r="AW120" s="156"/>
      <c r="AX120" s="159"/>
      <c r="AY120" s="159"/>
      <c r="AZ120" s="160"/>
      <c r="BA120" s="160"/>
      <c r="BB120" s="160"/>
      <c r="BC120" s="160"/>
      <c r="BD120" s="160"/>
      <c r="BE120" s="162"/>
      <c r="BF120" s="162"/>
      <c r="BG120" s="162"/>
      <c r="BH120" s="162"/>
      <c r="BI120" s="162"/>
      <c r="BJ120" s="162"/>
      <c r="BK120" s="162"/>
      <c r="BL120" s="156"/>
      <c r="BM120" s="156"/>
      <c r="BN120" s="156"/>
      <c r="BO120" s="156"/>
      <c r="BP120" s="156"/>
      <c r="BQ120" s="156"/>
      <c r="BR120" s="156"/>
      <c r="BS120" s="159"/>
      <c r="BT120" s="159"/>
      <c r="BU120" s="160"/>
      <c r="BV120" s="160"/>
      <c r="BW120" s="160"/>
      <c r="BX120" s="160"/>
      <c r="BY120" s="160"/>
      <c r="BZ120" s="162"/>
      <c r="CA120" s="162"/>
      <c r="CB120" s="162"/>
      <c r="CC120" s="162"/>
      <c r="CD120" s="162"/>
      <c r="CE120" s="162"/>
      <c r="CF120" s="162"/>
    </row>
    <row r="121" customFormat="false" ht="7.5" hidden="false" customHeight="true" outlineLevel="0" collapsed="false">
      <c r="A121" s="110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2"/>
      <c r="V121" s="110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2"/>
      <c r="AQ121" s="110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2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  <c r="CC121" s="111"/>
      <c r="CD121" s="111"/>
      <c r="CE121" s="111"/>
      <c r="CF121" s="112"/>
    </row>
    <row r="122" customFormat="false" ht="7.5" hidden="false" customHeight="true" outlineLevel="0" collapsed="false">
      <c r="A122" s="113" t="str">
        <f aca="false">Results!$A$1</f>
        <v>FINSO III Stage with disabilities, Women B group</v>
      </c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 t="str">
        <f aca="false">Results!$A$1</f>
        <v>FINSO III Stage with disabilities, Women B group</v>
      </c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 t="str">
        <f aca="false">Results!$A$1</f>
        <v>FINSO III Stage with disabilities, Women B group</v>
      </c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3" t="str">
        <f aca="false">Results!$A$1</f>
        <v>FINSO III Stage with disabilities, Women B group</v>
      </c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3"/>
      <c r="BX122" s="113"/>
      <c r="BY122" s="113"/>
      <c r="BZ122" s="113"/>
      <c r="CA122" s="113"/>
      <c r="CB122" s="113"/>
      <c r="CC122" s="113"/>
      <c r="CD122" s="113"/>
      <c r="CE122" s="113"/>
      <c r="CF122" s="113"/>
    </row>
    <row r="123" customFormat="false" ht="7.5" hidden="false" customHeight="true" outlineLevel="0" collapsed="false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3"/>
      <c r="BJ123" s="113"/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3"/>
      <c r="BW123" s="113"/>
      <c r="BX123" s="113"/>
      <c r="BY123" s="113"/>
      <c r="BZ123" s="113"/>
      <c r="CA123" s="113"/>
      <c r="CB123" s="113"/>
      <c r="CC123" s="113"/>
      <c r="CD123" s="113"/>
      <c r="CE123" s="113"/>
      <c r="CF123" s="113"/>
    </row>
    <row r="124" customFormat="false" ht="7.5" hidden="false" customHeight="true" outlineLevel="0" collapsed="false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3"/>
      <c r="BS124" s="113"/>
      <c r="BT124" s="113"/>
      <c r="BU124" s="113"/>
      <c r="BV124" s="113"/>
      <c r="BW124" s="113"/>
      <c r="BX124" s="113"/>
      <c r="BY124" s="113"/>
      <c r="BZ124" s="113"/>
      <c r="CA124" s="113"/>
      <c r="CB124" s="113"/>
      <c r="CC124" s="113"/>
      <c r="CD124" s="113"/>
      <c r="CE124" s="113"/>
      <c r="CF124" s="113"/>
    </row>
    <row r="125" customFormat="false" ht="7.5" hidden="false" customHeight="true" outlineLevel="0" collapsed="false">
      <c r="A125" s="116"/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8"/>
      <c r="V125" s="116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8"/>
      <c r="AQ125" s="116"/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7"/>
      <c r="BH125" s="117"/>
      <c r="BI125" s="117"/>
      <c r="BJ125" s="117"/>
      <c r="BK125" s="118"/>
      <c r="BL125" s="116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7"/>
      <c r="CB125" s="117"/>
      <c r="CC125" s="117"/>
      <c r="CD125" s="117"/>
      <c r="CE125" s="117"/>
      <c r="CF125" s="118"/>
    </row>
    <row r="126" customFormat="false" ht="7.5" hidden="false" customHeight="true" outlineLevel="0" collapsed="false">
      <c r="A126" s="119" t="s">
        <v>56</v>
      </c>
      <c r="B126" s="119"/>
      <c r="C126" s="119"/>
      <c r="D126" s="119"/>
      <c r="E126" s="119"/>
      <c r="F126" s="119"/>
      <c r="G126" s="119"/>
      <c r="H126" s="119"/>
      <c r="I126" s="119"/>
      <c r="J126" s="120"/>
      <c r="K126" s="120"/>
      <c r="L126" s="121"/>
      <c r="M126" s="120"/>
      <c r="N126" s="122" t="s">
        <v>46</v>
      </c>
      <c r="O126" s="122"/>
      <c r="P126" s="122"/>
      <c r="Q126" s="122"/>
      <c r="R126" s="122"/>
      <c r="S126" s="122"/>
      <c r="T126" s="122"/>
      <c r="U126" s="122"/>
      <c r="V126" s="119" t="s">
        <v>56</v>
      </c>
      <c r="W126" s="119"/>
      <c r="X126" s="119"/>
      <c r="Y126" s="119"/>
      <c r="Z126" s="119"/>
      <c r="AA126" s="119"/>
      <c r="AB126" s="119"/>
      <c r="AC126" s="119"/>
      <c r="AD126" s="119"/>
      <c r="AE126" s="120"/>
      <c r="AF126" s="120"/>
      <c r="AG126" s="121"/>
      <c r="AH126" s="120"/>
      <c r="AI126" s="122" t="s">
        <v>47</v>
      </c>
      <c r="AJ126" s="122"/>
      <c r="AK126" s="122"/>
      <c r="AL126" s="122"/>
      <c r="AM126" s="122"/>
      <c r="AN126" s="122"/>
      <c r="AO126" s="122"/>
      <c r="AP126" s="122"/>
      <c r="AQ126" s="119" t="s">
        <v>56</v>
      </c>
      <c r="AR126" s="119"/>
      <c r="AS126" s="119"/>
      <c r="AT126" s="119"/>
      <c r="AU126" s="119"/>
      <c r="AV126" s="119"/>
      <c r="AW126" s="119"/>
      <c r="AX126" s="119"/>
      <c r="AY126" s="119"/>
      <c r="AZ126" s="120"/>
      <c r="BA126" s="120"/>
      <c r="BB126" s="121"/>
      <c r="BC126" s="120"/>
      <c r="BD126" s="122" t="s">
        <v>48</v>
      </c>
      <c r="BE126" s="122"/>
      <c r="BF126" s="122"/>
      <c r="BG126" s="122"/>
      <c r="BH126" s="122"/>
      <c r="BI126" s="122"/>
      <c r="BJ126" s="122"/>
      <c r="BK126" s="122"/>
      <c r="BL126" s="119" t="s">
        <v>57</v>
      </c>
      <c r="BM126" s="119"/>
      <c r="BN126" s="119"/>
      <c r="BO126" s="119"/>
      <c r="BP126" s="119"/>
      <c r="BQ126" s="119"/>
      <c r="BR126" s="119"/>
      <c r="BS126" s="119"/>
      <c r="BT126" s="119"/>
      <c r="BU126" s="120"/>
      <c r="BV126" s="120"/>
      <c r="BW126" s="121"/>
      <c r="BX126" s="120"/>
      <c r="BY126" s="122" t="s">
        <v>58</v>
      </c>
      <c r="BZ126" s="122"/>
      <c r="CA126" s="122"/>
      <c r="CB126" s="122"/>
      <c r="CC126" s="122"/>
      <c r="CD126" s="122"/>
      <c r="CE126" s="122"/>
      <c r="CF126" s="122"/>
    </row>
    <row r="127" customFormat="false" ht="7.5" hidden="false" customHeight="true" outlineLevel="0" collapsed="false">
      <c r="A127" s="119"/>
      <c r="B127" s="119"/>
      <c r="C127" s="119"/>
      <c r="D127" s="119"/>
      <c r="E127" s="119"/>
      <c r="F127" s="119"/>
      <c r="G127" s="119"/>
      <c r="H127" s="119"/>
      <c r="I127" s="119"/>
      <c r="J127" s="120"/>
      <c r="K127" s="120"/>
      <c r="L127" s="120"/>
      <c r="M127" s="120"/>
      <c r="N127" s="122"/>
      <c r="O127" s="122"/>
      <c r="P127" s="122"/>
      <c r="Q127" s="122"/>
      <c r="R127" s="122"/>
      <c r="S127" s="122"/>
      <c r="T127" s="122"/>
      <c r="U127" s="122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20"/>
      <c r="AF127" s="120"/>
      <c r="AG127" s="120"/>
      <c r="AH127" s="120"/>
      <c r="AI127" s="122"/>
      <c r="AJ127" s="122"/>
      <c r="AK127" s="122"/>
      <c r="AL127" s="122"/>
      <c r="AM127" s="122"/>
      <c r="AN127" s="122"/>
      <c r="AO127" s="122"/>
      <c r="AP127" s="122"/>
      <c r="AQ127" s="119"/>
      <c r="AR127" s="119"/>
      <c r="AS127" s="119"/>
      <c r="AT127" s="119"/>
      <c r="AU127" s="119"/>
      <c r="AV127" s="119"/>
      <c r="AW127" s="119"/>
      <c r="AX127" s="119"/>
      <c r="AY127" s="119"/>
      <c r="AZ127" s="120"/>
      <c r="BA127" s="120"/>
      <c r="BB127" s="120"/>
      <c r="BC127" s="120"/>
      <c r="BD127" s="122"/>
      <c r="BE127" s="122"/>
      <c r="BF127" s="122"/>
      <c r="BG127" s="122"/>
      <c r="BH127" s="122"/>
      <c r="BI127" s="122"/>
      <c r="BJ127" s="122"/>
      <c r="BK127" s="122"/>
      <c r="BL127" s="119"/>
      <c r="BM127" s="119"/>
      <c r="BN127" s="119"/>
      <c r="BO127" s="119"/>
      <c r="BP127" s="119"/>
      <c r="BQ127" s="119"/>
      <c r="BR127" s="119"/>
      <c r="BS127" s="119"/>
      <c r="BT127" s="119"/>
      <c r="BU127" s="120"/>
      <c r="BV127" s="120"/>
      <c r="BW127" s="120"/>
      <c r="BX127" s="120"/>
      <c r="BY127" s="122"/>
      <c r="BZ127" s="122"/>
      <c r="CA127" s="122"/>
      <c r="CB127" s="122"/>
      <c r="CC127" s="122"/>
      <c r="CD127" s="122"/>
      <c r="CE127" s="122"/>
      <c r="CF127" s="122"/>
    </row>
    <row r="128" customFormat="false" ht="7.5" hidden="false" customHeight="true" outlineLevel="0" collapsed="false">
      <c r="A128" s="123"/>
      <c r="B128" s="124"/>
      <c r="C128" s="124"/>
      <c r="D128" s="124"/>
      <c r="E128" s="124"/>
      <c r="F128" s="124"/>
      <c r="G128" s="124"/>
      <c r="H128" s="124"/>
      <c r="I128" s="124"/>
      <c r="J128" s="125"/>
      <c r="K128" s="125"/>
      <c r="L128" s="125"/>
      <c r="M128" s="125"/>
      <c r="N128" s="124"/>
      <c r="O128" s="126"/>
      <c r="P128" s="126"/>
      <c r="Q128" s="126"/>
      <c r="R128" s="126"/>
      <c r="S128" s="126"/>
      <c r="T128" s="126"/>
      <c r="U128" s="127"/>
      <c r="V128" s="123"/>
      <c r="W128" s="124"/>
      <c r="X128" s="124"/>
      <c r="Y128" s="124"/>
      <c r="Z128" s="124"/>
      <c r="AA128" s="124"/>
      <c r="AB128" s="124"/>
      <c r="AC128" s="124"/>
      <c r="AD128" s="124"/>
      <c r="AE128" s="125"/>
      <c r="AF128" s="125"/>
      <c r="AG128" s="125"/>
      <c r="AH128" s="125"/>
      <c r="AI128" s="124"/>
      <c r="AJ128" s="126"/>
      <c r="AK128" s="126"/>
      <c r="AL128" s="126"/>
      <c r="AM128" s="126"/>
      <c r="AN128" s="126"/>
      <c r="AO128" s="126"/>
      <c r="AP128" s="127"/>
      <c r="AQ128" s="123"/>
      <c r="AR128" s="124"/>
      <c r="AS128" s="124"/>
      <c r="AT128" s="124"/>
      <c r="AU128" s="124"/>
      <c r="AV128" s="124"/>
      <c r="AW128" s="124"/>
      <c r="AX128" s="124"/>
      <c r="AY128" s="124"/>
      <c r="AZ128" s="125"/>
      <c r="BA128" s="125"/>
      <c r="BB128" s="125"/>
      <c r="BC128" s="125"/>
      <c r="BD128" s="124"/>
      <c r="BE128" s="126"/>
      <c r="BF128" s="126"/>
      <c r="BG128" s="126"/>
      <c r="BH128" s="126"/>
      <c r="BI128" s="126"/>
      <c r="BJ128" s="126"/>
      <c r="BK128" s="127"/>
      <c r="BL128" s="123"/>
      <c r="BM128" s="124"/>
      <c r="BN128" s="124"/>
      <c r="BO128" s="124"/>
      <c r="BP128" s="124"/>
      <c r="BQ128" s="124"/>
      <c r="BR128" s="124"/>
      <c r="BS128" s="124"/>
      <c r="BT128" s="124"/>
      <c r="BU128" s="125"/>
      <c r="BV128" s="125"/>
      <c r="BW128" s="125"/>
      <c r="BX128" s="125"/>
      <c r="BY128" s="124"/>
      <c r="BZ128" s="126"/>
      <c r="CA128" s="126"/>
      <c r="CB128" s="126"/>
      <c r="CC128" s="126"/>
      <c r="CD128" s="126"/>
      <c r="CE128" s="126"/>
      <c r="CF128" s="127"/>
    </row>
    <row r="129" customFormat="false" ht="7.5" hidden="false" customHeight="true" outlineLevel="0" collapsed="false">
      <c r="A129" s="123"/>
      <c r="B129" s="124"/>
      <c r="C129" s="124"/>
      <c r="D129" s="124"/>
      <c r="E129" s="124"/>
      <c r="F129" s="124"/>
      <c r="G129" s="124"/>
      <c r="H129" s="128" t="n">
        <v>5</v>
      </c>
      <c r="I129" s="128"/>
      <c r="J129" s="128"/>
      <c r="K129" s="129" t="s">
        <v>50</v>
      </c>
      <c r="L129" s="128" t="n">
        <v>1</v>
      </c>
      <c r="M129" s="128"/>
      <c r="N129" s="128"/>
      <c r="O129" s="126"/>
      <c r="P129" s="126"/>
      <c r="Q129" s="126"/>
      <c r="R129" s="126"/>
      <c r="S129" s="126"/>
      <c r="T129" s="126"/>
      <c r="U129" s="127"/>
      <c r="V129" s="123"/>
      <c r="W129" s="124"/>
      <c r="X129" s="124"/>
      <c r="Y129" s="124"/>
      <c r="Z129" s="124"/>
      <c r="AA129" s="124"/>
      <c r="AB129" s="124"/>
      <c r="AC129" s="128" t="n">
        <v>4</v>
      </c>
      <c r="AD129" s="128"/>
      <c r="AE129" s="128"/>
      <c r="AF129" s="129" t="s">
        <v>50</v>
      </c>
      <c r="AG129" s="128" t="n">
        <v>2</v>
      </c>
      <c r="AH129" s="128"/>
      <c r="AI129" s="128"/>
      <c r="AJ129" s="126"/>
      <c r="AK129" s="126"/>
      <c r="AL129" s="126"/>
      <c r="AM129" s="126"/>
      <c r="AN129" s="126"/>
      <c r="AO129" s="126"/>
      <c r="AP129" s="127"/>
      <c r="AQ129" s="123"/>
      <c r="AR129" s="124"/>
      <c r="AS129" s="124"/>
      <c r="AT129" s="124"/>
      <c r="AU129" s="124"/>
      <c r="AV129" s="124"/>
      <c r="AW129" s="124"/>
      <c r="AX129" s="128" t="n">
        <v>3</v>
      </c>
      <c r="AY129" s="128"/>
      <c r="AZ129" s="128"/>
      <c r="BA129" s="129" t="s">
        <v>50</v>
      </c>
      <c r="BB129" s="128" t="n">
        <v>6</v>
      </c>
      <c r="BC129" s="128"/>
      <c r="BD129" s="128"/>
      <c r="BE129" s="126"/>
      <c r="BF129" s="126"/>
      <c r="BG129" s="126"/>
      <c r="BH129" s="126"/>
      <c r="BI129" s="126"/>
      <c r="BJ129" s="126"/>
      <c r="BK129" s="127"/>
      <c r="BL129" s="123"/>
      <c r="BM129" s="124"/>
      <c r="BN129" s="124"/>
      <c r="BO129" s="124"/>
      <c r="BP129" s="124"/>
      <c r="BQ129" s="124"/>
      <c r="BR129" s="124"/>
      <c r="BS129" s="128"/>
      <c r="BT129" s="128"/>
      <c r="BU129" s="128"/>
      <c r="BV129" s="129" t="s">
        <v>50</v>
      </c>
      <c r="BW129" s="128"/>
      <c r="BX129" s="128"/>
      <c r="BY129" s="128"/>
      <c r="BZ129" s="126"/>
      <c r="CA129" s="126"/>
      <c r="CB129" s="126"/>
      <c r="CC129" s="126"/>
      <c r="CD129" s="126"/>
      <c r="CE129" s="126"/>
      <c r="CF129" s="127"/>
    </row>
    <row r="130" customFormat="false" ht="7.5" hidden="false" customHeight="true" outlineLevel="0" collapsed="false">
      <c r="A130" s="130"/>
      <c r="B130" s="131"/>
      <c r="C130" s="131"/>
      <c r="D130" s="131"/>
      <c r="E130" s="131"/>
      <c r="F130" s="131"/>
      <c r="G130" s="131"/>
      <c r="H130" s="128"/>
      <c r="I130" s="128"/>
      <c r="J130" s="128"/>
      <c r="K130" s="129"/>
      <c r="L130" s="128"/>
      <c r="M130" s="128"/>
      <c r="N130" s="128"/>
      <c r="O130" s="131"/>
      <c r="P130" s="131"/>
      <c r="Q130" s="131"/>
      <c r="R130" s="131"/>
      <c r="S130" s="131"/>
      <c r="T130" s="131"/>
      <c r="U130" s="132"/>
      <c r="V130" s="130"/>
      <c r="W130" s="131"/>
      <c r="X130" s="131"/>
      <c r="Y130" s="131"/>
      <c r="Z130" s="131"/>
      <c r="AA130" s="131"/>
      <c r="AB130" s="131"/>
      <c r="AC130" s="128"/>
      <c r="AD130" s="128"/>
      <c r="AE130" s="128"/>
      <c r="AF130" s="129"/>
      <c r="AG130" s="128"/>
      <c r="AH130" s="128"/>
      <c r="AI130" s="128"/>
      <c r="AJ130" s="131"/>
      <c r="AK130" s="131"/>
      <c r="AL130" s="131"/>
      <c r="AM130" s="131"/>
      <c r="AN130" s="131"/>
      <c r="AO130" s="131"/>
      <c r="AP130" s="132"/>
      <c r="AQ130" s="130"/>
      <c r="AR130" s="131"/>
      <c r="AS130" s="131"/>
      <c r="AT130" s="131"/>
      <c r="AU130" s="131"/>
      <c r="AV130" s="131"/>
      <c r="AW130" s="131"/>
      <c r="AX130" s="128"/>
      <c r="AY130" s="128"/>
      <c r="AZ130" s="128"/>
      <c r="BA130" s="129"/>
      <c r="BB130" s="128"/>
      <c r="BC130" s="128"/>
      <c r="BD130" s="128"/>
      <c r="BE130" s="131"/>
      <c r="BF130" s="131"/>
      <c r="BG130" s="131"/>
      <c r="BH130" s="131"/>
      <c r="BI130" s="131"/>
      <c r="BJ130" s="131"/>
      <c r="BK130" s="132"/>
      <c r="BL130" s="130"/>
      <c r="BM130" s="131"/>
      <c r="BN130" s="131"/>
      <c r="BO130" s="131"/>
      <c r="BP130" s="131"/>
      <c r="BQ130" s="131"/>
      <c r="BR130" s="131"/>
      <c r="BS130" s="128"/>
      <c r="BT130" s="128"/>
      <c r="BU130" s="128"/>
      <c r="BV130" s="129"/>
      <c r="BW130" s="128"/>
      <c r="BX130" s="128"/>
      <c r="BY130" s="128"/>
      <c r="BZ130" s="131"/>
      <c r="CA130" s="131"/>
      <c r="CB130" s="131"/>
      <c r="CC130" s="131"/>
      <c r="CD130" s="131"/>
      <c r="CE130" s="131"/>
      <c r="CF130" s="132"/>
    </row>
    <row r="131" customFormat="false" ht="7.5" hidden="false" customHeight="true" outlineLevel="0" collapsed="false">
      <c r="A131" s="130"/>
      <c r="B131" s="131"/>
      <c r="C131" s="131"/>
      <c r="D131" s="131"/>
      <c r="E131" s="131"/>
      <c r="F131" s="131"/>
      <c r="G131" s="131"/>
      <c r="H131" s="131"/>
      <c r="I131" s="131"/>
      <c r="J131" s="131"/>
      <c r="K131" s="124"/>
      <c r="L131" s="124"/>
      <c r="M131" s="131"/>
      <c r="N131" s="131"/>
      <c r="O131" s="131"/>
      <c r="P131" s="131"/>
      <c r="Q131" s="131"/>
      <c r="R131" s="131"/>
      <c r="S131" s="131"/>
      <c r="T131" s="131"/>
      <c r="U131" s="132"/>
      <c r="V131" s="130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24"/>
      <c r="AG131" s="124"/>
      <c r="AH131" s="131"/>
      <c r="AI131" s="131"/>
      <c r="AJ131" s="131"/>
      <c r="AK131" s="131"/>
      <c r="AL131" s="131"/>
      <c r="AM131" s="131"/>
      <c r="AN131" s="131"/>
      <c r="AO131" s="131"/>
      <c r="AP131" s="132"/>
      <c r="AQ131" s="130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24"/>
      <c r="BB131" s="124"/>
      <c r="BC131" s="131"/>
      <c r="BD131" s="131"/>
      <c r="BE131" s="131"/>
      <c r="BF131" s="131"/>
      <c r="BG131" s="131"/>
      <c r="BH131" s="131"/>
      <c r="BI131" s="131"/>
      <c r="BJ131" s="131"/>
      <c r="BK131" s="132"/>
      <c r="BL131" s="130"/>
      <c r="BM131" s="131"/>
      <c r="BN131" s="131"/>
      <c r="BO131" s="131"/>
      <c r="BP131" s="131"/>
      <c r="BQ131" s="131"/>
      <c r="BR131" s="131"/>
      <c r="BS131" s="131"/>
      <c r="BT131" s="131"/>
      <c r="BU131" s="131"/>
      <c r="BV131" s="124"/>
      <c r="BW131" s="124"/>
      <c r="BX131" s="131"/>
      <c r="BY131" s="131"/>
      <c r="BZ131" s="131"/>
      <c r="CA131" s="131"/>
      <c r="CB131" s="131"/>
      <c r="CC131" s="131"/>
      <c r="CD131" s="131"/>
      <c r="CE131" s="131"/>
      <c r="CF131" s="132"/>
    </row>
    <row r="132" s="136" customFormat="true" ht="7.5" hidden="false" customHeight="true" outlineLevel="0" collapsed="false">
      <c r="A132" s="133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5"/>
      <c r="V132" s="133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4"/>
      <c r="AP132" s="135"/>
      <c r="AQ132" s="133"/>
      <c r="AR132" s="134"/>
      <c r="AS132" s="134"/>
      <c r="AT132" s="134"/>
      <c r="AU132" s="134"/>
      <c r="AV132" s="134"/>
      <c r="AW132" s="134"/>
      <c r="AX132" s="134"/>
      <c r="AY132" s="134"/>
      <c r="AZ132" s="134"/>
      <c r="BA132" s="134"/>
      <c r="BB132" s="134"/>
      <c r="BC132" s="134"/>
      <c r="BD132" s="134"/>
      <c r="BE132" s="134"/>
      <c r="BF132" s="134"/>
      <c r="BG132" s="134"/>
      <c r="BH132" s="134"/>
      <c r="BI132" s="134"/>
      <c r="BJ132" s="134"/>
      <c r="BK132" s="135"/>
      <c r="BL132" s="133"/>
      <c r="BM132" s="134"/>
      <c r="BN132" s="134"/>
      <c r="BO132" s="134"/>
      <c r="BP132" s="134"/>
      <c r="BQ132" s="134"/>
      <c r="BR132" s="134"/>
      <c r="BS132" s="134"/>
      <c r="BT132" s="134"/>
      <c r="BU132" s="134"/>
      <c r="BV132" s="134"/>
      <c r="BW132" s="134"/>
      <c r="BX132" s="134"/>
      <c r="BY132" s="134"/>
      <c r="BZ132" s="134"/>
      <c r="CA132" s="134"/>
      <c r="CB132" s="134"/>
      <c r="CC132" s="134"/>
      <c r="CD132" s="134"/>
      <c r="CE132" s="134"/>
      <c r="CF132" s="135"/>
    </row>
    <row r="133" s="136" customFormat="true" ht="7.5" hidden="false" customHeight="true" outlineLevel="0" collapsed="false">
      <c r="A133" s="137" t="str">
        <f aca="false">Results!B13</f>
        <v>Reetamm Urve</v>
      </c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8" t="str">
        <f aca="false">Results!B5</f>
        <v>Helbre Maarika</v>
      </c>
      <c r="M133" s="138"/>
      <c r="N133" s="138"/>
      <c r="O133" s="138"/>
      <c r="P133" s="138"/>
      <c r="Q133" s="138"/>
      <c r="R133" s="138"/>
      <c r="S133" s="138"/>
      <c r="T133" s="138"/>
      <c r="U133" s="138"/>
      <c r="V133" s="137" t="str">
        <f aca="false">Results!B11</f>
        <v>Eit Inge</v>
      </c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8" t="str">
        <f aca="false">Results!B7</f>
        <v>Rebane Anneli</v>
      </c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7" t="str">
        <f aca="false">Results!B9</f>
        <v>Jurgenson Piia</v>
      </c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8" t="str">
        <f aca="false">Results!B15</f>
        <v>Ahentale Rita</v>
      </c>
      <c r="BC133" s="138"/>
      <c r="BD133" s="138"/>
      <c r="BE133" s="138"/>
      <c r="BF133" s="138"/>
      <c r="BG133" s="138"/>
      <c r="BH133" s="138"/>
      <c r="BI133" s="138"/>
      <c r="BJ133" s="138"/>
      <c r="BK133" s="138"/>
      <c r="BL133" s="137"/>
      <c r="BM133" s="137"/>
      <c r="BN133" s="137"/>
      <c r="BO133" s="137"/>
      <c r="BP133" s="137"/>
      <c r="BQ133" s="137"/>
      <c r="BR133" s="137"/>
      <c r="BS133" s="137"/>
      <c r="BT133" s="137"/>
      <c r="BU133" s="137"/>
      <c r="BV133" s="137"/>
      <c r="BW133" s="138"/>
      <c r="BX133" s="138"/>
      <c r="BY133" s="138"/>
      <c r="BZ133" s="138"/>
      <c r="CA133" s="138"/>
      <c r="CB133" s="138"/>
      <c r="CC133" s="138"/>
      <c r="CD133" s="138"/>
      <c r="CE133" s="138"/>
      <c r="CF133" s="138"/>
    </row>
    <row r="134" s="136" customFormat="true" ht="7.5" hidden="false" customHeight="true" outlineLevel="0" collapsed="false">
      <c r="A134" s="137"/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8"/>
      <c r="BC134" s="138"/>
      <c r="BD134" s="138"/>
      <c r="BE134" s="138"/>
      <c r="BF134" s="138"/>
      <c r="BG134" s="138"/>
      <c r="BH134" s="138"/>
      <c r="BI134" s="138"/>
      <c r="BJ134" s="138"/>
      <c r="BK134" s="138"/>
      <c r="BL134" s="137"/>
      <c r="BM134" s="137"/>
      <c r="BN134" s="137"/>
      <c r="BO134" s="137"/>
      <c r="BP134" s="137"/>
      <c r="BQ134" s="137"/>
      <c r="BR134" s="137"/>
      <c r="BS134" s="137"/>
      <c r="BT134" s="137"/>
      <c r="BU134" s="137"/>
      <c r="BV134" s="137"/>
      <c r="BW134" s="138"/>
      <c r="BX134" s="138"/>
      <c r="BY134" s="138"/>
      <c r="BZ134" s="138"/>
      <c r="CA134" s="138"/>
      <c r="CB134" s="138"/>
      <c r="CC134" s="138"/>
      <c r="CD134" s="138"/>
      <c r="CE134" s="138"/>
      <c r="CF134" s="138"/>
    </row>
    <row r="135" customFormat="false" ht="7.5" hidden="false" customHeight="true" outlineLevel="0" collapsed="false">
      <c r="A135" s="123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39"/>
      <c r="N135" s="139"/>
      <c r="O135" s="139"/>
      <c r="P135" s="139"/>
      <c r="Q135" s="139"/>
      <c r="R135" s="139"/>
      <c r="S135" s="139"/>
      <c r="T135" s="139"/>
      <c r="U135" s="140"/>
      <c r="V135" s="123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39"/>
      <c r="AI135" s="139"/>
      <c r="AJ135" s="139"/>
      <c r="AK135" s="139"/>
      <c r="AL135" s="139"/>
      <c r="AM135" s="139"/>
      <c r="AN135" s="139"/>
      <c r="AO135" s="139"/>
      <c r="AP135" s="140"/>
      <c r="AQ135" s="123"/>
      <c r="AR135" s="124"/>
      <c r="AS135" s="124"/>
      <c r="AT135" s="124"/>
      <c r="AU135" s="124"/>
      <c r="AV135" s="124"/>
      <c r="AW135" s="124"/>
      <c r="AX135" s="124"/>
      <c r="AY135" s="124"/>
      <c r="AZ135" s="124"/>
      <c r="BA135" s="124"/>
      <c r="BB135" s="124"/>
      <c r="BC135" s="139"/>
      <c r="BD135" s="139"/>
      <c r="BE135" s="139"/>
      <c r="BF135" s="139"/>
      <c r="BG135" s="139"/>
      <c r="BH135" s="139"/>
      <c r="BI135" s="139"/>
      <c r="BJ135" s="139"/>
      <c r="BK135" s="140"/>
      <c r="BL135" s="123"/>
      <c r="BM135" s="124"/>
      <c r="BN135" s="124"/>
      <c r="BO135" s="124"/>
      <c r="BP135" s="124"/>
      <c r="BQ135" s="124"/>
      <c r="BR135" s="124"/>
      <c r="BS135" s="124"/>
      <c r="BT135" s="124"/>
      <c r="BU135" s="124"/>
      <c r="BV135" s="124"/>
      <c r="BW135" s="124"/>
      <c r="BX135" s="139"/>
      <c r="BY135" s="139"/>
      <c r="BZ135" s="139"/>
      <c r="CA135" s="139"/>
      <c r="CB135" s="139"/>
      <c r="CC135" s="139"/>
      <c r="CD135" s="139"/>
      <c r="CE135" s="139"/>
      <c r="CF135" s="140"/>
    </row>
    <row r="136" customFormat="false" ht="7.5" hidden="false" customHeight="true" outlineLevel="0" collapsed="false">
      <c r="A136" s="141" t="s">
        <v>51</v>
      </c>
      <c r="B136" s="141"/>
      <c r="C136" s="141"/>
      <c r="D136" s="141"/>
      <c r="E136" s="141"/>
      <c r="F136" s="141"/>
      <c r="G136" s="141"/>
      <c r="H136" s="141"/>
      <c r="I136" s="141"/>
      <c r="J136" s="141"/>
      <c r="K136" s="142" t="n">
        <v>1</v>
      </c>
      <c r="L136" s="142"/>
      <c r="M136" s="143"/>
      <c r="N136" s="143"/>
      <c r="O136" s="143"/>
      <c r="P136" s="143"/>
      <c r="Q136" s="143"/>
      <c r="R136" s="143"/>
      <c r="S136" s="143"/>
      <c r="T136" s="143"/>
      <c r="U136" s="143"/>
      <c r="V136" s="141" t="s">
        <v>51</v>
      </c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2" t="n">
        <v>1</v>
      </c>
      <c r="AG136" s="142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1" t="s">
        <v>51</v>
      </c>
      <c r="AR136" s="141"/>
      <c r="AS136" s="141"/>
      <c r="AT136" s="141"/>
      <c r="AU136" s="141"/>
      <c r="AV136" s="141"/>
      <c r="AW136" s="141"/>
      <c r="AX136" s="141"/>
      <c r="AY136" s="141"/>
      <c r="AZ136" s="141"/>
      <c r="BA136" s="142" t="n">
        <v>1</v>
      </c>
      <c r="BB136" s="142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1" t="s">
        <v>51</v>
      </c>
      <c r="BM136" s="141"/>
      <c r="BN136" s="141"/>
      <c r="BO136" s="141"/>
      <c r="BP136" s="141"/>
      <c r="BQ136" s="141"/>
      <c r="BR136" s="141"/>
      <c r="BS136" s="141"/>
      <c r="BT136" s="141"/>
      <c r="BU136" s="141"/>
      <c r="BV136" s="142" t="n">
        <v>1</v>
      </c>
      <c r="BW136" s="142"/>
      <c r="BX136" s="143"/>
      <c r="BY136" s="143"/>
      <c r="BZ136" s="143"/>
      <c r="CA136" s="143"/>
      <c r="CB136" s="143"/>
      <c r="CC136" s="143"/>
      <c r="CD136" s="143"/>
      <c r="CE136" s="143"/>
      <c r="CF136" s="143"/>
    </row>
    <row r="137" customFormat="false" ht="7.5" hidden="false" customHeight="true" outlineLevel="0" collapsed="false">
      <c r="A137" s="141"/>
      <c r="B137" s="141"/>
      <c r="C137" s="141"/>
      <c r="D137" s="141"/>
      <c r="E137" s="141"/>
      <c r="F137" s="141"/>
      <c r="G137" s="141"/>
      <c r="H137" s="141"/>
      <c r="I137" s="141"/>
      <c r="J137" s="141"/>
      <c r="K137" s="142"/>
      <c r="L137" s="142"/>
      <c r="M137" s="143"/>
      <c r="N137" s="143"/>
      <c r="O137" s="143"/>
      <c r="P137" s="143"/>
      <c r="Q137" s="143"/>
      <c r="R137" s="143"/>
      <c r="S137" s="143"/>
      <c r="T137" s="143"/>
      <c r="U137" s="143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2"/>
      <c r="AG137" s="142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1"/>
      <c r="AR137" s="141"/>
      <c r="AS137" s="141"/>
      <c r="AT137" s="141"/>
      <c r="AU137" s="141"/>
      <c r="AV137" s="141"/>
      <c r="AW137" s="141"/>
      <c r="AX137" s="141"/>
      <c r="AY137" s="141"/>
      <c r="AZ137" s="141"/>
      <c r="BA137" s="142"/>
      <c r="BB137" s="142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1"/>
      <c r="BM137" s="141"/>
      <c r="BN137" s="141"/>
      <c r="BO137" s="141"/>
      <c r="BP137" s="141"/>
      <c r="BQ137" s="141"/>
      <c r="BR137" s="141"/>
      <c r="BS137" s="141"/>
      <c r="BT137" s="141"/>
      <c r="BU137" s="141"/>
      <c r="BV137" s="142"/>
      <c r="BW137" s="142"/>
      <c r="BX137" s="143"/>
      <c r="BY137" s="143"/>
      <c r="BZ137" s="143"/>
      <c r="CA137" s="143"/>
      <c r="CB137" s="143"/>
      <c r="CC137" s="143"/>
      <c r="CD137" s="143"/>
      <c r="CE137" s="143"/>
      <c r="CF137" s="143"/>
    </row>
    <row r="138" customFormat="false" ht="7.5" hidden="false" customHeight="true" outlineLevel="0" collapsed="false">
      <c r="A138" s="141"/>
      <c r="B138" s="141"/>
      <c r="C138" s="141"/>
      <c r="D138" s="141"/>
      <c r="E138" s="141"/>
      <c r="F138" s="141"/>
      <c r="G138" s="141"/>
      <c r="H138" s="141"/>
      <c r="I138" s="141"/>
      <c r="J138" s="141"/>
      <c r="K138" s="142"/>
      <c r="L138" s="142"/>
      <c r="M138" s="143"/>
      <c r="N138" s="143"/>
      <c r="O138" s="143"/>
      <c r="P138" s="143"/>
      <c r="Q138" s="143"/>
      <c r="R138" s="143"/>
      <c r="S138" s="143"/>
      <c r="T138" s="143"/>
      <c r="U138" s="143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2"/>
      <c r="AG138" s="142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1"/>
      <c r="AR138" s="141"/>
      <c r="AS138" s="141"/>
      <c r="AT138" s="141"/>
      <c r="AU138" s="141"/>
      <c r="AV138" s="141"/>
      <c r="AW138" s="141"/>
      <c r="AX138" s="141"/>
      <c r="AY138" s="141"/>
      <c r="AZ138" s="141"/>
      <c r="BA138" s="142"/>
      <c r="BB138" s="142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1"/>
      <c r="BM138" s="141"/>
      <c r="BN138" s="141"/>
      <c r="BO138" s="141"/>
      <c r="BP138" s="141"/>
      <c r="BQ138" s="141"/>
      <c r="BR138" s="141"/>
      <c r="BS138" s="141"/>
      <c r="BT138" s="141"/>
      <c r="BU138" s="141"/>
      <c r="BV138" s="142"/>
      <c r="BW138" s="142"/>
      <c r="BX138" s="143"/>
      <c r="BY138" s="143"/>
      <c r="BZ138" s="143"/>
      <c r="CA138" s="143"/>
      <c r="CB138" s="143"/>
      <c r="CC138" s="143"/>
      <c r="CD138" s="143"/>
      <c r="CE138" s="143"/>
      <c r="CF138" s="143"/>
    </row>
    <row r="139" customFormat="false" ht="7.5" hidden="false" customHeight="true" outlineLevel="0" collapsed="false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2" t="n">
        <v>2</v>
      </c>
      <c r="L139" s="142"/>
      <c r="M139" s="145" t="s">
        <v>51</v>
      </c>
      <c r="N139" s="145"/>
      <c r="O139" s="145"/>
      <c r="P139" s="145"/>
      <c r="Q139" s="145"/>
      <c r="R139" s="145"/>
      <c r="S139" s="145"/>
      <c r="T139" s="145"/>
      <c r="U139" s="145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2" t="n">
        <v>2</v>
      </c>
      <c r="AG139" s="142"/>
      <c r="AH139" s="145" t="s">
        <v>51</v>
      </c>
      <c r="AI139" s="145"/>
      <c r="AJ139" s="145"/>
      <c r="AK139" s="145"/>
      <c r="AL139" s="145"/>
      <c r="AM139" s="145"/>
      <c r="AN139" s="145"/>
      <c r="AO139" s="145"/>
      <c r="AP139" s="145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2" t="n">
        <v>2</v>
      </c>
      <c r="BB139" s="142"/>
      <c r="BC139" s="145" t="s">
        <v>51</v>
      </c>
      <c r="BD139" s="145"/>
      <c r="BE139" s="145"/>
      <c r="BF139" s="145"/>
      <c r="BG139" s="145"/>
      <c r="BH139" s="145"/>
      <c r="BI139" s="145"/>
      <c r="BJ139" s="145"/>
      <c r="BK139" s="145"/>
      <c r="BL139" s="146"/>
      <c r="BM139" s="146"/>
      <c r="BN139" s="146"/>
      <c r="BO139" s="146"/>
      <c r="BP139" s="146"/>
      <c r="BQ139" s="146"/>
      <c r="BR139" s="146"/>
      <c r="BS139" s="146"/>
      <c r="BT139" s="146"/>
      <c r="BU139" s="146"/>
      <c r="BV139" s="142" t="n">
        <v>2</v>
      </c>
      <c r="BW139" s="142"/>
      <c r="BX139" s="145" t="s">
        <v>51</v>
      </c>
      <c r="BY139" s="145"/>
      <c r="BZ139" s="145"/>
      <c r="CA139" s="145"/>
      <c r="CB139" s="145"/>
      <c r="CC139" s="145"/>
      <c r="CD139" s="145"/>
      <c r="CE139" s="145"/>
      <c r="CF139" s="145"/>
    </row>
    <row r="140" customFormat="false" ht="7.5" hidden="false" customHeight="true" outlineLevel="0" collapsed="false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2"/>
      <c r="L140" s="142"/>
      <c r="M140" s="145"/>
      <c r="N140" s="145"/>
      <c r="O140" s="145"/>
      <c r="P140" s="145"/>
      <c r="Q140" s="145"/>
      <c r="R140" s="145"/>
      <c r="S140" s="145"/>
      <c r="T140" s="145"/>
      <c r="U140" s="145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2"/>
      <c r="AG140" s="142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2"/>
      <c r="BB140" s="142"/>
      <c r="BC140" s="145"/>
      <c r="BD140" s="145"/>
      <c r="BE140" s="145"/>
      <c r="BF140" s="145"/>
      <c r="BG140" s="145"/>
      <c r="BH140" s="145"/>
      <c r="BI140" s="145"/>
      <c r="BJ140" s="145"/>
      <c r="BK140" s="145"/>
      <c r="BL140" s="146"/>
      <c r="BM140" s="146"/>
      <c r="BN140" s="146"/>
      <c r="BO140" s="146"/>
      <c r="BP140" s="146"/>
      <c r="BQ140" s="146"/>
      <c r="BR140" s="146"/>
      <c r="BS140" s="146"/>
      <c r="BT140" s="146"/>
      <c r="BU140" s="146"/>
      <c r="BV140" s="142"/>
      <c r="BW140" s="142"/>
      <c r="BX140" s="145"/>
      <c r="BY140" s="145"/>
      <c r="BZ140" s="145"/>
      <c r="CA140" s="145"/>
      <c r="CB140" s="145"/>
      <c r="CC140" s="145"/>
      <c r="CD140" s="145"/>
      <c r="CE140" s="145"/>
      <c r="CF140" s="145"/>
    </row>
    <row r="141" customFormat="false" ht="7.5" hidden="false" customHeight="true" outlineLevel="0" collapsed="false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2"/>
      <c r="L141" s="142"/>
      <c r="M141" s="145"/>
      <c r="N141" s="145"/>
      <c r="O141" s="145"/>
      <c r="P141" s="145"/>
      <c r="Q141" s="145"/>
      <c r="R141" s="145"/>
      <c r="S141" s="145"/>
      <c r="T141" s="145"/>
      <c r="U141" s="145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2"/>
      <c r="AG141" s="142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2"/>
      <c r="BB141" s="142"/>
      <c r="BC141" s="145"/>
      <c r="BD141" s="145"/>
      <c r="BE141" s="145"/>
      <c r="BF141" s="145"/>
      <c r="BG141" s="145"/>
      <c r="BH141" s="145"/>
      <c r="BI141" s="145"/>
      <c r="BJ141" s="145"/>
      <c r="BK141" s="145"/>
      <c r="BL141" s="146"/>
      <c r="BM141" s="146"/>
      <c r="BN141" s="146"/>
      <c r="BO141" s="146"/>
      <c r="BP141" s="146"/>
      <c r="BQ141" s="146"/>
      <c r="BR141" s="146"/>
      <c r="BS141" s="146"/>
      <c r="BT141" s="146"/>
      <c r="BU141" s="146"/>
      <c r="BV141" s="142"/>
      <c r="BW141" s="142"/>
      <c r="BX141" s="145"/>
      <c r="BY141" s="145"/>
      <c r="BZ141" s="145"/>
      <c r="CA141" s="145"/>
      <c r="CB141" s="145"/>
      <c r="CC141" s="145"/>
      <c r="CD141" s="145"/>
      <c r="CE141" s="145"/>
      <c r="CF141" s="145"/>
    </row>
    <row r="142" customFormat="false" ht="7.5" hidden="false" customHeight="true" outlineLevel="0" collapsed="false">
      <c r="A142" s="141" t="s">
        <v>51</v>
      </c>
      <c r="B142" s="141"/>
      <c r="C142" s="141"/>
      <c r="D142" s="141"/>
      <c r="E142" s="141"/>
      <c r="F142" s="141"/>
      <c r="G142" s="141"/>
      <c r="H142" s="141"/>
      <c r="I142" s="141"/>
      <c r="J142" s="141"/>
      <c r="K142" s="142" t="n">
        <v>3</v>
      </c>
      <c r="L142" s="142"/>
      <c r="M142" s="147"/>
      <c r="N142" s="147"/>
      <c r="O142" s="147"/>
      <c r="P142" s="147"/>
      <c r="Q142" s="147"/>
      <c r="R142" s="147"/>
      <c r="S142" s="147"/>
      <c r="T142" s="147"/>
      <c r="U142" s="147"/>
      <c r="V142" s="141" t="s">
        <v>51</v>
      </c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2" t="n">
        <v>3</v>
      </c>
      <c r="AG142" s="142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1" t="s">
        <v>51</v>
      </c>
      <c r="AR142" s="141"/>
      <c r="AS142" s="141"/>
      <c r="AT142" s="141"/>
      <c r="AU142" s="141"/>
      <c r="AV142" s="141"/>
      <c r="AW142" s="141"/>
      <c r="AX142" s="141"/>
      <c r="AY142" s="141"/>
      <c r="AZ142" s="141"/>
      <c r="BA142" s="142" t="n">
        <v>3</v>
      </c>
      <c r="BB142" s="142"/>
      <c r="BC142" s="147"/>
      <c r="BD142" s="147"/>
      <c r="BE142" s="147"/>
      <c r="BF142" s="147"/>
      <c r="BG142" s="147"/>
      <c r="BH142" s="147"/>
      <c r="BI142" s="147"/>
      <c r="BJ142" s="147"/>
      <c r="BK142" s="147"/>
      <c r="BL142" s="141" t="s">
        <v>51</v>
      </c>
      <c r="BM142" s="141"/>
      <c r="BN142" s="141"/>
      <c r="BO142" s="141"/>
      <c r="BP142" s="141"/>
      <c r="BQ142" s="141"/>
      <c r="BR142" s="141"/>
      <c r="BS142" s="141"/>
      <c r="BT142" s="141"/>
      <c r="BU142" s="141"/>
      <c r="BV142" s="142" t="n">
        <v>3</v>
      </c>
      <c r="BW142" s="142"/>
      <c r="BX142" s="147"/>
      <c r="BY142" s="147"/>
      <c r="BZ142" s="147"/>
      <c r="CA142" s="147"/>
      <c r="CB142" s="147"/>
      <c r="CC142" s="147"/>
      <c r="CD142" s="147"/>
      <c r="CE142" s="147"/>
      <c r="CF142" s="147"/>
    </row>
    <row r="143" customFormat="false" ht="7.5" hidden="false" customHeight="true" outlineLevel="0" collapsed="false">
      <c r="A143" s="141"/>
      <c r="B143" s="141"/>
      <c r="C143" s="141"/>
      <c r="D143" s="141"/>
      <c r="E143" s="141"/>
      <c r="F143" s="141"/>
      <c r="G143" s="141"/>
      <c r="H143" s="141"/>
      <c r="I143" s="141"/>
      <c r="J143" s="141"/>
      <c r="K143" s="142"/>
      <c r="L143" s="142"/>
      <c r="M143" s="147"/>
      <c r="N143" s="147"/>
      <c r="O143" s="147"/>
      <c r="P143" s="147"/>
      <c r="Q143" s="147"/>
      <c r="R143" s="147"/>
      <c r="S143" s="147"/>
      <c r="T143" s="147"/>
      <c r="U143" s="147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2"/>
      <c r="AG143" s="142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1"/>
      <c r="AR143" s="141"/>
      <c r="AS143" s="141"/>
      <c r="AT143" s="141"/>
      <c r="AU143" s="141"/>
      <c r="AV143" s="141"/>
      <c r="AW143" s="141"/>
      <c r="AX143" s="141"/>
      <c r="AY143" s="141"/>
      <c r="AZ143" s="141"/>
      <c r="BA143" s="142"/>
      <c r="BB143" s="142"/>
      <c r="BC143" s="147"/>
      <c r="BD143" s="147"/>
      <c r="BE143" s="147"/>
      <c r="BF143" s="147"/>
      <c r="BG143" s="147"/>
      <c r="BH143" s="147"/>
      <c r="BI143" s="147"/>
      <c r="BJ143" s="147"/>
      <c r="BK143" s="147"/>
      <c r="BL143" s="141"/>
      <c r="BM143" s="141"/>
      <c r="BN143" s="141"/>
      <c r="BO143" s="141"/>
      <c r="BP143" s="141"/>
      <c r="BQ143" s="141"/>
      <c r="BR143" s="141"/>
      <c r="BS143" s="141"/>
      <c r="BT143" s="141"/>
      <c r="BU143" s="141"/>
      <c r="BV143" s="142"/>
      <c r="BW143" s="142"/>
      <c r="BX143" s="147"/>
      <c r="BY143" s="147"/>
      <c r="BZ143" s="147"/>
      <c r="CA143" s="147"/>
      <c r="CB143" s="147"/>
      <c r="CC143" s="147"/>
      <c r="CD143" s="147"/>
      <c r="CE143" s="147"/>
      <c r="CF143" s="147"/>
    </row>
    <row r="144" customFormat="false" ht="7.5" hidden="false" customHeight="true" outlineLevel="0" collapsed="false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2"/>
      <c r="L144" s="142"/>
      <c r="M144" s="147"/>
      <c r="N144" s="147"/>
      <c r="O144" s="147"/>
      <c r="P144" s="147"/>
      <c r="Q144" s="147"/>
      <c r="R144" s="147"/>
      <c r="S144" s="147"/>
      <c r="T144" s="147"/>
      <c r="U144" s="147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2"/>
      <c r="AG144" s="142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1"/>
      <c r="AR144" s="141"/>
      <c r="AS144" s="141"/>
      <c r="AT144" s="141"/>
      <c r="AU144" s="141"/>
      <c r="AV144" s="141"/>
      <c r="AW144" s="141"/>
      <c r="AX144" s="141"/>
      <c r="AY144" s="141"/>
      <c r="AZ144" s="141"/>
      <c r="BA144" s="142"/>
      <c r="BB144" s="142"/>
      <c r="BC144" s="147"/>
      <c r="BD144" s="147"/>
      <c r="BE144" s="147"/>
      <c r="BF144" s="147"/>
      <c r="BG144" s="147"/>
      <c r="BH144" s="147"/>
      <c r="BI144" s="147"/>
      <c r="BJ144" s="147"/>
      <c r="BK144" s="147"/>
      <c r="BL144" s="141"/>
      <c r="BM144" s="141"/>
      <c r="BN144" s="141"/>
      <c r="BO144" s="141"/>
      <c r="BP144" s="141"/>
      <c r="BQ144" s="141"/>
      <c r="BR144" s="141"/>
      <c r="BS144" s="141"/>
      <c r="BT144" s="141"/>
      <c r="BU144" s="141"/>
      <c r="BV144" s="142"/>
      <c r="BW144" s="142"/>
      <c r="BX144" s="147"/>
      <c r="BY144" s="147"/>
      <c r="BZ144" s="147"/>
      <c r="CA144" s="147"/>
      <c r="CB144" s="147"/>
      <c r="CC144" s="147"/>
      <c r="CD144" s="147"/>
      <c r="CE144" s="147"/>
      <c r="CF144" s="147"/>
    </row>
    <row r="145" customFormat="false" ht="7.5" hidden="false" customHeight="true" outlineLevel="0" collapsed="false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2" t="n">
        <v>4</v>
      </c>
      <c r="L145" s="142"/>
      <c r="M145" s="145" t="s">
        <v>51</v>
      </c>
      <c r="N145" s="145"/>
      <c r="O145" s="145"/>
      <c r="P145" s="145"/>
      <c r="Q145" s="145"/>
      <c r="R145" s="145"/>
      <c r="S145" s="145"/>
      <c r="T145" s="145"/>
      <c r="U145" s="145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2" t="n">
        <v>4</v>
      </c>
      <c r="AG145" s="142"/>
      <c r="AH145" s="145" t="s">
        <v>51</v>
      </c>
      <c r="AI145" s="145"/>
      <c r="AJ145" s="145"/>
      <c r="AK145" s="145"/>
      <c r="AL145" s="145"/>
      <c r="AM145" s="145"/>
      <c r="AN145" s="145"/>
      <c r="AO145" s="145"/>
      <c r="AP145" s="145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2" t="n">
        <v>4</v>
      </c>
      <c r="BB145" s="142"/>
      <c r="BC145" s="145" t="s">
        <v>51</v>
      </c>
      <c r="BD145" s="145"/>
      <c r="BE145" s="145"/>
      <c r="BF145" s="145"/>
      <c r="BG145" s="145"/>
      <c r="BH145" s="145"/>
      <c r="BI145" s="145"/>
      <c r="BJ145" s="145"/>
      <c r="BK145" s="145"/>
      <c r="BL145" s="146"/>
      <c r="BM145" s="146"/>
      <c r="BN145" s="146"/>
      <c r="BO145" s="146"/>
      <c r="BP145" s="146"/>
      <c r="BQ145" s="146"/>
      <c r="BR145" s="146"/>
      <c r="BS145" s="146"/>
      <c r="BT145" s="146"/>
      <c r="BU145" s="146"/>
      <c r="BV145" s="142" t="n">
        <v>4</v>
      </c>
      <c r="BW145" s="142"/>
      <c r="BX145" s="145" t="s">
        <v>51</v>
      </c>
      <c r="BY145" s="145"/>
      <c r="BZ145" s="145"/>
      <c r="CA145" s="145"/>
      <c r="CB145" s="145"/>
      <c r="CC145" s="145"/>
      <c r="CD145" s="145"/>
      <c r="CE145" s="145"/>
      <c r="CF145" s="145"/>
    </row>
    <row r="146" customFormat="false" ht="7.5" hidden="false" customHeight="true" outlineLevel="0" collapsed="false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2"/>
      <c r="L146" s="142"/>
      <c r="M146" s="145"/>
      <c r="N146" s="145"/>
      <c r="O146" s="145"/>
      <c r="P146" s="145"/>
      <c r="Q146" s="145"/>
      <c r="R146" s="145"/>
      <c r="S146" s="145"/>
      <c r="T146" s="145"/>
      <c r="U146" s="145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2"/>
      <c r="AG146" s="142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2"/>
      <c r="BB146" s="142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6"/>
      <c r="BM146" s="146"/>
      <c r="BN146" s="146"/>
      <c r="BO146" s="146"/>
      <c r="BP146" s="146"/>
      <c r="BQ146" s="146"/>
      <c r="BR146" s="146"/>
      <c r="BS146" s="146"/>
      <c r="BT146" s="146"/>
      <c r="BU146" s="146"/>
      <c r="BV146" s="142"/>
      <c r="BW146" s="142"/>
      <c r="BX146" s="145"/>
      <c r="BY146" s="145"/>
      <c r="BZ146" s="145"/>
      <c r="CA146" s="145"/>
      <c r="CB146" s="145"/>
      <c r="CC146" s="145"/>
      <c r="CD146" s="145"/>
      <c r="CE146" s="145"/>
      <c r="CF146" s="145"/>
    </row>
    <row r="147" customFormat="false" ht="7.5" hidden="false" customHeight="true" outlineLevel="0" collapsed="false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2"/>
      <c r="L147" s="142"/>
      <c r="M147" s="145"/>
      <c r="N147" s="145"/>
      <c r="O147" s="145"/>
      <c r="P147" s="145"/>
      <c r="Q147" s="145"/>
      <c r="R147" s="145"/>
      <c r="S147" s="145"/>
      <c r="T147" s="145"/>
      <c r="U147" s="145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2"/>
      <c r="AG147" s="142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2"/>
      <c r="BB147" s="142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6"/>
      <c r="BM147" s="146"/>
      <c r="BN147" s="146"/>
      <c r="BO147" s="146"/>
      <c r="BP147" s="146"/>
      <c r="BQ147" s="146"/>
      <c r="BR147" s="146"/>
      <c r="BS147" s="146"/>
      <c r="BT147" s="146"/>
      <c r="BU147" s="146"/>
      <c r="BV147" s="142"/>
      <c r="BW147" s="142"/>
      <c r="BX147" s="145"/>
      <c r="BY147" s="145"/>
      <c r="BZ147" s="145"/>
      <c r="CA147" s="145"/>
      <c r="CB147" s="145"/>
      <c r="CC147" s="145"/>
      <c r="CD147" s="145"/>
      <c r="CE147" s="145"/>
      <c r="CF147" s="145"/>
    </row>
    <row r="148" customFormat="false" ht="7.5" hidden="false" customHeight="true" outlineLevel="0" collapsed="false">
      <c r="A148" s="141" t="s">
        <v>51</v>
      </c>
      <c r="B148" s="141"/>
      <c r="C148" s="141"/>
      <c r="D148" s="141"/>
      <c r="E148" s="141"/>
      <c r="F148" s="141"/>
      <c r="G148" s="141"/>
      <c r="H148" s="141"/>
      <c r="I148" s="141"/>
      <c r="J148" s="141"/>
      <c r="K148" s="142" t="n">
        <v>5</v>
      </c>
      <c r="L148" s="142"/>
      <c r="M148" s="147"/>
      <c r="N148" s="147"/>
      <c r="O148" s="147"/>
      <c r="P148" s="147"/>
      <c r="Q148" s="147"/>
      <c r="R148" s="147"/>
      <c r="S148" s="147"/>
      <c r="T148" s="147"/>
      <c r="U148" s="147"/>
      <c r="V148" s="141" t="s">
        <v>51</v>
      </c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2" t="n">
        <v>5</v>
      </c>
      <c r="AG148" s="142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1" t="s">
        <v>51</v>
      </c>
      <c r="AR148" s="141"/>
      <c r="AS148" s="141"/>
      <c r="AT148" s="141"/>
      <c r="AU148" s="141"/>
      <c r="AV148" s="141"/>
      <c r="AW148" s="141"/>
      <c r="AX148" s="141"/>
      <c r="AY148" s="141"/>
      <c r="AZ148" s="141"/>
      <c r="BA148" s="142" t="n">
        <v>5</v>
      </c>
      <c r="BB148" s="142"/>
      <c r="BC148" s="147"/>
      <c r="BD148" s="147"/>
      <c r="BE148" s="147"/>
      <c r="BF148" s="147"/>
      <c r="BG148" s="147"/>
      <c r="BH148" s="147"/>
      <c r="BI148" s="147"/>
      <c r="BJ148" s="147"/>
      <c r="BK148" s="147"/>
      <c r="BL148" s="141" t="s">
        <v>51</v>
      </c>
      <c r="BM148" s="141"/>
      <c r="BN148" s="141"/>
      <c r="BO148" s="141"/>
      <c r="BP148" s="141"/>
      <c r="BQ148" s="141"/>
      <c r="BR148" s="141"/>
      <c r="BS148" s="141"/>
      <c r="BT148" s="141"/>
      <c r="BU148" s="141"/>
      <c r="BV148" s="142" t="n">
        <v>5</v>
      </c>
      <c r="BW148" s="142"/>
      <c r="BX148" s="147"/>
      <c r="BY148" s="147"/>
      <c r="BZ148" s="147"/>
      <c r="CA148" s="147"/>
      <c r="CB148" s="147"/>
      <c r="CC148" s="147"/>
      <c r="CD148" s="147"/>
      <c r="CE148" s="147"/>
      <c r="CF148" s="147"/>
    </row>
    <row r="149" customFormat="false" ht="7.5" hidden="false" customHeight="true" outlineLevel="0" collapsed="false">
      <c r="A149" s="141"/>
      <c r="B149" s="141"/>
      <c r="C149" s="141"/>
      <c r="D149" s="141"/>
      <c r="E149" s="141"/>
      <c r="F149" s="141"/>
      <c r="G149" s="141"/>
      <c r="H149" s="141"/>
      <c r="I149" s="141"/>
      <c r="J149" s="141"/>
      <c r="K149" s="142"/>
      <c r="L149" s="142"/>
      <c r="M149" s="147"/>
      <c r="N149" s="147"/>
      <c r="O149" s="147"/>
      <c r="P149" s="147"/>
      <c r="Q149" s="147"/>
      <c r="R149" s="147"/>
      <c r="S149" s="147"/>
      <c r="T149" s="147"/>
      <c r="U149" s="147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2"/>
      <c r="AG149" s="142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2"/>
      <c r="BB149" s="142"/>
      <c r="BC149" s="147"/>
      <c r="BD149" s="147"/>
      <c r="BE149" s="147"/>
      <c r="BF149" s="147"/>
      <c r="BG149" s="147"/>
      <c r="BH149" s="147"/>
      <c r="BI149" s="147"/>
      <c r="BJ149" s="147"/>
      <c r="BK149" s="147"/>
      <c r="BL149" s="141"/>
      <c r="BM149" s="141"/>
      <c r="BN149" s="141"/>
      <c r="BO149" s="141"/>
      <c r="BP149" s="141"/>
      <c r="BQ149" s="141"/>
      <c r="BR149" s="141"/>
      <c r="BS149" s="141"/>
      <c r="BT149" s="141"/>
      <c r="BU149" s="141"/>
      <c r="BV149" s="142"/>
      <c r="BW149" s="142"/>
      <c r="BX149" s="147"/>
      <c r="BY149" s="147"/>
      <c r="BZ149" s="147"/>
      <c r="CA149" s="147"/>
      <c r="CB149" s="147"/>
      <c r="CC149" s="147"/>
      <c r="CD149" s="147"/>
      <c r="CE149" s="147"/>
      <c r="CF149" s="147"/>
    </row>
    <row r="150" customFormat="false" ht="7.5" hidden="false" customHeight="true" outlineLevel="0" collapsed="false">
      <c r="A150" s="141"/>
      <c r="B150" s="141"/>
      <c r="C150" s="141"/>
      <c r="D150" s="141"/>
      <c r="E150" s="141"/>
      <c r="F150" s="141"/>
      <c r="G150" s="141"/>
      <c r="H150" s="141"/>
      <c r="I150" s="141"/>
      <c r="J150" s="141"/>
      <c r="K150" s="142"/>
      <c r="L150" s="142"/>
      <c r="M150" s="147"/>
      <c r="N150" s="147"/>
      <c r="O150" s="147"/>
      <c r="P150" s="147"/>
      <c r="Q150" s="147"/>
      <c r="R150" s="147"/>
      <c r="S150" s="147"/>
      <c r="T150" s="147"/>
      <c r="U150" s="147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2"/>
      <c r="AG150" s="142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1"/>
      <c r="AR150" s="141"/>
      <c r="AS150" s="141"/>
      <c r="AT150" s="141"/>
      <c r="AU150" s="141"/>
      <c r="AV150" s="141"/>
      <c r="AW150" s="141"/>
      <c r="AX150" s="141"/>
      <c r="AY150" s="141"/>
      <c r="AZ150" s="141"/>
      <c r="BA150" s="142"/>
      <c r="BB150" s="142"/>
      <c r="BC150" s="147"/>
      <c r="BD150" s="147"/>
      <c r="BE150" s="147"/>
      <c r="BF150" s="147"/>
      <c r="BG150" s="147"/>
      <c r="BH150" s="147"/>
      <c r="BI150" s="147"/>
      <c r="BJ150" s="147"/>
      <c r="BK150" s="147"/>
      <c r="BL150" s="141"/>
      <c r="BM150" s="141"/>
      <c r="BN150" s="141"/>
      <c r="BO150" s="141"/>
      <c r="BP150" s="141"/>
      <c r="BQ150" s="141"/>
      <c r="BR150" s="141"/>
      <c r="BS150" s="141"/>
      <c r="BT150" s="141"/>
      <c r="BU150" s="141"/>
      <c r="BV150" s="142"/>
      <c r="BW150" s="142"/>
      <c r="BX150" s="147"/>
      <c r="BY150" s="147"/>
      <c r="BZ150" s="147"/>
      <c r="CA150" s="147"/>
      <c r="CB150" s="147"/>
      <c r="CC150" s="147"/>
      <c r="CD150" s="147"/>
      <c r="CE150" s="147"/>
      <c r="CF150" s="147"/>
    </row>
    <row r="151" customFormat="false" ht="7.5" hidden="false" customHeight="true" outlineLevel="0" collapsed="false">
      <c r="A151" s="144"/>
      <c r="B151" s="144"/>
      <c r="C151" s="144"/>
      <c r="D151" s="144"/>
      <c r="E151" s="144"/>
      <c r="F151" s="144"/>
      <c r="G151" s="144"/>
      <c r="H151" s="144"/>
      <c r="I151" s="144"/>
      <c r="J151" s="144"/>
      <c r="K151" s="142" t="n">
        <v>6</v>
      </c>
      <c r="L151" s="142"/>
      <c r="M151" s="145" t="s">
        <v>51</v>
      </c>
      <c r="N151" s="145"/>
      <c r="O151" s="145"/>
      <c r="P151" s="145"/>
      <c r="Q151" s="145"/>
      <c r="R151" s="145"/>
      <c r="S151" s="145"/>
      <c r="T151" s="145"/>
      <c r="U151" s="145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2" t="n">
        <v>6</v>
      </c>
      <c r="AG151" s="142"/>
      <c r="AH151" s="145" t="s">
        <v>51</v>
      </c>
      <c r="AI151" s="145"/>
      <c r="AJ151" s="145"/>
      <c r="AK151" s="145"/>
      <c r="AL151" s="145"/>
      <c r="AM151" s="145"/>
      <c r="AN151" s="145"/>
      <c r="AO151" s="145"/>
      <c r="AP151" s="145"/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2" t="n">
        <v>6</v>
      </c>
      <c r="BB151" s="142"/>
      <c r="BC151" s="145" t="s">
        <v>51</v>
      </c>
      <c r="BD151" s="145"/>
      <c r="BE151" s="145"/>
      <c r="BF151" s="145"/>
      <c r="BG151" s="145"/>
      <c r="BH151" s="145"/>
      <c r="BI151" s="145"/>
      <c r="BJ151" s="145"/>
      <c r="BK151" s="145"/>
      <c r="BL151" s="144"/>
      <c r="BM151" s="144"/>
      <c r="BN151" s="144"/>
      <c r="BO151" s="144"/>
      <c r="BP151" s="144"/>
      <c r="BQ151" s="144"/>
      <c r="BR151" s="144"/>
      <c r="BS151" s="144"/>
      <c r="BT151" s="144"/>
      <c r="BU151" s="144"/>
      <c r="BV151" s="142" t="n">
        <v>6</v>
      </c>
      <c r="BW151" s="142"/>
      <c r="BX151" s="145" t="s">
        <v>51</v>
      </c>
      <c r="BY151" s="145"/>
      <c r="BZ151" s="145"/>
      <c r="CA151" s="145"/>
      <c r="CB151" s="145"/>
      <c r="CC151" s="145"/>
      <c r="CD151" s="145"/>
      <c r="CE151" s="145"/>
      <c r="CF151" s="145"/>
    </row>
    <row r="152" customFormat="false" ht="7.5" hidden="false" customHeight="true" outlineLevel="0" collapsed="false">
      <c r="A152" s="144"/>
      <c r="B152" s="144"/>
      <c r="C152" s="144"/>
      <c r="D152" s="144"/>
      <c r="E152" s="144"/>
      <c r="F152" s="144"/>
      <c r="G152" s="144"/>
      <c r="H152" s="144"/>
      <c r="I152" s="144"/>
      <c r="J152" s="144"/>
      <c r="K152" s="142"/>
      <c r="L152" s="142"/>
      <c r="M152" s="145"/>
      <c r="N152" s="145"/>
      <c r="O152" s="145"/>
      <c r="P152" s="145"/>
      <c r="Q152" s="145"/>
      <c r="R152" s="145"/>
      <c r="S152" s="145"/>
      <c r="T152" s="145"/>
      <c r="U152" s="145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2"/>
      <c r="AG152" s="142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2"/>
      <c r="BB152" s="142"/>
      <c r="BC152" s="145"/>
      <c r="BD152" s="145"/>
      <c r="BE152" s="145"/>
      <c r="BF152" s="145"/>
      <c r="BG152" s="145"/>
      <c r="BH152" s="145"/>
      <c r="BI152" s="145"/>
      <c r="BJ152" s="145"/>
      <c r="BK152" s="145"/>
      <c r="BL152" s="144"/>
      <c r="BM152" s="144"/>
      <c r="BN152" s="144"/>
      <c r="BO152" s="144"/>
      <c r="BP152" s="144"/>
      <c r="BQ152" s="144"/>
      <c r="BR152" s="144"/>
      <c r="BS152" s="144"/>
      <c r="BT152" s="144"/>
      <c r="BU152" s="144"/>
      <c r="BV152" s="142"/>
      <c r="BW152" s="142"/>
      <c r="BX152" s="145"/>
      <c r="BY152" s="145"/>
      <c r="BZ152" s="145"/>
      <c r="CA152" s="145"/>
      <c r="CB152" s="145"/>
      <c r="CC152" s="145"/>
      <c r="CD152" s="145"/>
      <c r="CE152" s="145"/>
      <c r="CF152" s="145"/>
    </row>
    <row r="153" customFormat="false" ht="7.5" hidden="false" customHeight="true" outlineLevel="0" collapsed="false">
      <c r="A153" s="144"/>
      <c r="B153" s="144"/>
      <c r="C153" s="144"/>
      <c r="D153" s="144"/>
      <c r="E153" s="144"/>
      <c r="F153" s="144"/>
      <c r="G153" s="144"/>
      <c r="H153" s="144"/>
      <c r="I153" s="144"/>
      <c r="J153" s="144"/>
      <c r="K153" s="142"/>
      <c r="L153" s="142"/>
      <c r="M153" s="145"/>
      <c r="N153" s="145"/>
      <c r="O153" s="145"/>
      <c r="P153" s="145"/>
      <c r="Q153" s="145"/>
      <c r="R153" s="145"/>
      <c r="S153" s="145"/>
      <c r="T153" s="145"/>
      <c r="U153" s="145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2"/>
      <c r="AG153" s="142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2"/>
      <c r="BB153" s="142"/>
      <c r="BC153" s="145"/>
      <c r="BD153" s="145"/>
      <c r="BE153" s="145"/>
      <c r="BF153" s="145"/>
      <c r="BG153" s="145"/>
      <c r="BH153" s="145"/>
      <c r="BI153" s="145"/>
      <c r="BJ153" s="145"/>
      <c r="BK153" s="145"/>
      <c r="BL153" s="144"/>
      <c r="BM153" s="144"/>
      <c r="BN153" s="144"/>
      <c r="BO153" s="144"/>
      <c r="BP153" s="144"/>
      <c r="BQ153" s="144"/>
      <c r="BR153" s="144"/>
      <c r="BS153" s="144"/>
      <c r="BT153" s="144"/>
      <c r="BU153" s="144"/>
      <c r="BV153" s="142"/>
      <c r="BW153" s="142"/>
      <c r="BX153" s="145"/>
      <c r="BY153" s="145"/>
      <c r="BZ153" s="145"/>
      <c r="CA153" s="145"/>
      <c r="CB153" s="145"/>
      <c r="CC153" s="145"/>
      <c r="CD153" s="145"/>
      <c r="CE153" s="145"/>
      <c r="CF153" s="145"/>
    </row>
    <row r="154" customFormat="false" ht="7.5" hidden="false" customHeight="true" outlineLevel="0" collapsed="false">
      <c r="A154" s="148" t="s">
        <v>52</v>
      </c>
      <c r="B154" s="148"/>
      <c r="C154" s="148"/>
      <c r="D154" s="148"/>
      <c r="E154" s="148"/>
      <c r="F154" s="148"/>
      <c r="G154" s="148"/>
      <c r="H154" s="148"/>
      <c r="I154" s="148"/>
      <c r="J154" s="148"/>
      <c r="K154" s="149" t="s">
        <v>50</v>
      </c>
      <c r="L154" s="149"/>
      <c r="M154" s="143"/>
      <c r="N154" s="143"/>
      <c r="O154" s="143"/>
      <c r="P154" s="143"/>
      <c r="Q154" s="143"/>
      <c r="R154" s="143"/>
      <c r="S154" s="143"/>
      <c r="T154" s="143"/>
      <c r="U154" s="143"/>
      <c r="V154" s="148" t="s">
        <v>52</v>
      </c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9" t="s">
        <v>50</v>
      </c>
      <c r="AG154" s="149"/>
      <c r="AH154" s="143"/>
      <c r="AI154" s="143"/>
      <c r="AJ154" s="143"/>
      <c r="AK154" s="143"/>
      <c r="AL154" s="143"/>
      <c r="AM154" s="143"/>
      <c r="AN154" s="143"/>
      <c r="AO154" s="143"/>
      <c r="AP154" s="143"/>
      <c r="AQ154" s="148" t="s">
        <v>52</v>
      </c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9" t="s">
        <v>50</v>
      </c>
      <c r="BB154" s="149"/>
      <c r="BC154" s="143"/>
      <c r="BD154" s="143"/>
      <c r="BE154" s="143"/>
      <c r="BF154" s="143"/>
      <c r="BG154" s="143"/>
      <c r="BH154" s="143"/>
      <c r="BI154" s="143"/>
      <c r="BJ154" s="143"/>
      <c r="BK154" s="143"/>
      <c r="BL154" s="148" t="s">
        <v>52</v>
      </c>
      <c r="BM154" s="148"/>
      <c r="BN154" s="148"/>
      <c r="BO154" s="148"/>
      <c r="BP154" s="148"/>
      <c r="BQ154" s="148"/>
      <c r="BR154" s="148"/>
      <c r="BS154" s="148"/>
      <c r="BT154" s="148"/>
      <c r="BU154" s="148"/>
      <c r="BV154" s="149" t="s">
        <v>50</v>
      </c>
      <c r="BW154" s="149"/>
      <c r="BX154" s="143"/>
      <c r="BY154" s="143"/>
      <c r="BZ154" s="143"/>
      <c r="CA154" s="143"/>
      <c r="CB154" s="143"/>
      <c r="CC154" s="143"/>
      <c r="CD154" s="143"/>
      <c r="CE154" s="143"/>
      <c r="CF154" s="143"/>
    </row>
    <row r="155" customFormat="false" ht="7.5" hidden="false" customHeight="true" outlineLevel="0" collapsed="false">
      <c r="A155" s="148"/>
      <c r="B155" s="148"/>
      <c r="C155" s="148"/>
      <c r="D155" s="148"/>
      <c r="E155" s="148"/>
      <c r="F155" s="148"/>
      <c r="G155" s="148"/>
      <c r="H155" s="148"/>
      <c r="I155" s="148"/>
      <c r="J155" s="148"/>
      <c r="K155" s="149"/>
      <c r="L155" s="149"/>
      <c r="M155" s="143"/>
      <c r="N155" s="143"/>
      <c r="O155" s="143"/>
      <c r="P155" s="143"/>
      <c r="Q155" s="143"/>
      <c r="R155" s="143"/>
      <c r="S155" s="143"/>
      <c r="T155" s="143"/>
      <c r="U155" s="143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9"/>
      <c r="AG155" s="149"/>
      <c r="AH155" s="143"/>
      <c r="AI155" s="143"/>
      <c r="AJ155" s="143"/>
      <c r="AK155" s="143"/>
      <c r="AL155" s="143"/>
      <c r="AM155" s="143"/>
      <c r="AN155" s="143"/>
      <c r="AO155" s="143"/>
      <c r="AP155" s="143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9"/>
      <c r="BB155" s="149"/>
      <c r="BC155" s="143"/>
      <c r="BD155" s="143"/>
      <c r="BE155" s="143"/>
      <c r="BF155" s="143"/>
      <c r="BG155" s="143"/>
      <c r="BH155" s="143"/>
      <c r="BI155" s="143"/>
      <c r="BJ155" s="143"/>
      <c r="BK155" s="143"/>
      <c r="BL155" s="148"/>
      <c r="BM155" s="148"/>
      <c r="BN155" s="148"/>
      <c r="BO155" s="148"/>
      <c r="BP155" s="148"/>
      <c r="BQ155" s="148"/>
      <c r="BR155" s="148"/>
      <c r="BS155" s="148"/>
      <c r="BT155" s="148"/>
      <c r="BU155" s="148"/>
      <c r="BV155" s="149"/>
      <c r="BW155" s="149"/>
      <c r="BX155" s="143"/>
      <c r="BY155" s="143"/>
      <c r="BZ155" s="143"/>
      <c r="CA155" s="143"/>
      <c r="CB155" s="143"/>
      <c r="CC155" s="143"/>
      <c r="CD155" s="143"/>
      <c r="CE155" s="143"/>
      <c r="CF155" s="143"/>
    </row>
    <row r="156" customFormat="false" ht="7.5" hidden="false" customHeight="true" outlineLevel="0" collapsed="false">
      <c r="A156" s="148"/>
      <c r="B156" s="148"/>
      <c r="C156" s="148"/>
      <c r="D156" s="148"/>
      <c r="E156" s="148"/>
      <c r="F156" s="148"/>
      <c r="G156" s="148"/>
      <c r="H156" s="148"/>
      <c r="I156" s="148"/>
      <c r="J156" s="148"/>
      <c r="K156" s="149"/>
      <c r="L156" s="149"/>
      <c r="M156" s="143"/>
      <c r="N156" s="143"/>
      <c r="O156" s="143"/>
      <c r="P156" s="143"/>
      <c r="Q156" s="143"/>
      <c r="R156" s="143"/>
      <c r="S156" s="143"/>
      <c r="T156" s="143"/>
      <c r="U156" s="143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9"/>
      <c r="AG156" s="149"/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9"/>
      <c r="BB156" s="149"/>
      <c r="BC156" s="143"/>
      <c r="BD156" s="143"/>
      <c r="BE156" s="143"/>
      <c r="BF156" s="143"/>
      <c r="BG156" s="143"/>
      <c r="BH156" s="143"/>
      <c r="BI156" s="143"/>
      <c r="BJ156" s="143"/>
      <c r="BK156" s="143"/>
      <c r="BL156" s="148"/>
      <c r="BM156" s="148"/>
      <c r="BN156" s="148"/>
      <c r="BO156" s="148"/>
      <c r="BP156" s="148"/>
      <c r="BQ156" s="148"/>
      <c r="BR156" s="148"/>
      <c r="BS156" s="148"/>
      <c r="BT156" s="148"/>
      <c r="BU156" s="148"/>
      <c r="BV156" s="149"/>
      <c r="BW156" s="149"/>
      <c r="BX156" s="143"/>
      <c r="BY156" s="143"/>
      <c r="BZ156" s="143"/>
      <c r="CA156" s="143"/>
      <c r="CB156" s="143"/>
      <c r="CC156" s="143"/>
      <c r="CD156" s="143"/>
      <c r="CE156" s="143"/>
      <c r="CF156" s="143"/>
    </row>
    <row r="157" customFormat="false" ht="7.5" hidden="false" customHeight="true" outlineLevel="0" collapsed="false">
      <c r="A157" s="150" t="s">
        <v>53</v>
      </c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50" t="s">
        <v>53</v>
      </c>
      <c r="N157" s="124"/>
      <c r="O157" s="124"/>
      <c r="P157" s="124"/>
      <c r="Q157" s="124"/>
      <c r="R157" s="124"/>
      <c r="S157" s="124"/>
      <c r="T157" s="124"/>
      <c r="U157" s="151"/>
      <c r="V157" s="150" t="s">
        <v>53</v>
      </c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4"/>
      <c r="AH157" s="150" t="s">
        <v>53</v>
      </c>
      <c r="AI157" s="124"/>
      <c r="AJ157" s="124"/>
      <c r="AK157" s="124"/>
      <c r="AL157" s="124"/>
      <c r="AM157" s="124"/>
      <c r="AN157" s="124"/>
      <c r="AO157" s="124"/>
      <c r="AP157" s="151"/>
      <c r="AQ157" s="150" t="s">
        <v>53</v>
      </c>
      <c r="AR157" s="124"/>
      <c r="AS157" s="124"/>
      <c r="AT157" s="124"/>
      <c r="AU157" s="124"/>
      <c r="AV157" s="124"/>
      <c r="AW157" s="124"/>
      <c r="AX157" s="124"/>
      <c r="AY157" s="124"/>
      <c r="AZ157" s="124"/>
      <c r="BA157" s="124"/>
      <c r="BB157" s="124"/>
      <c r="BC157" s="150" t="s">
        <v>53</v>
      </c>
      <c r="BD157" s="124"/>
      <c r="BE157" s="124"/>
      <c r="BF157" s="124"/>
      <c r="BG157" s="124"/>
      <c r="BH157" s="124"/>
      <c r="BI157" s="124"/>
      <c r="BJ157" s="124"/>
      <c r="BK157" s="151"/>
      <c r="BL157" s="150" t="s">
        <v>53</v>
      </c>
      <c r="BM157" s="124"/>
      <c r="BN157" s="124"/>
      <c r="BO157" s="124"/>
      <c r="BP157" s="124"/>
      <c r="BQ157" s="124"/>
      <c r="BR157" s="124"/>
      <c r="BS157" s="124"/>
      <c r="BT157" s="124"/>
      <c r="BU157" s="124"/>
      <c r="BV157" s="124"/>
      <c r="BW157" s="124"/>
      <c r="BX157" s="150" t="s">
        <v>53</v>
      </c>
      <c r="BY157" s="124"/>
      <c r="BZ157" s="124"/>
      <c r="CA157" s="124"/>
      <c r="CB157" s="124"/>
      <c r="CC157" s="124"/>
      <c r="CD157" s="124"/>
      <c r="CE157" s="124"/>
      <c r="CF157" s="151"/>
    </row>
    <row r="158" customFormat="false" ht="7.5" hidden="false" customHeight="true" outlineLevel="0" collapsed="false">
      <c r="B158" s="153"/>
      <c r="C158" s="153"/>
      <c r="D158" s="153"/>
      <c r="E158" s="153"/>
      <c r="F158" s="153"/>
      <c r="H158" s="154"/>
      <c r="I158" s="154"/>
      <c r="J158" s="124"/>
      <c r="K158" s="124"/>
      <c r="L158" s="124"/>
      <c r="M158" s="124"/>
      <c r="N158" s="124"/>
      <c r="O158" s="153"/>
      <c r="P158" s="153"/>
      <c r="Q158" s="153"/>
      <c r="R158" s="153"/>
      <c r="S158" s="153"/>
      <c r="T158" s="153"/>
      <c r="W158" s="153"/>
      <c r="X158" s="153"/>
      <c r="Y158" s="153"/>
      <c r="Z158" s="153"/>
      <c r="AA158" s="153"/>
      <c r="AC158" s="154"/>
      <c r="AD158" s="154"/>
      <c r="AE158" s="124"/>
      <c r="AF158" s="124"/>
      <c r="AG158" s="124"/>
      <c r="AH158" s="124"/>
      <c r="AI158" s="124"/>
      <c r="AJ158" s="153"/>
      <c r="AK158" s="153"/>
      <c r="AL158" s="153"/>
      <c r="AM158" s="153"/>
      <c r="AN158" s="153"/>
      <c r="AO158" s="153"/>
      <c r="AR158" s="153"/>
      <c r="AS158" s="153"/>
      <c r="AT158" s="153"/>
      <c r="AU158" s="153"/>
      <c r="AV158" s="153"/>
      <c r="AX158" s="154"/>
      <c r="AY158" s="154"/>
      <c r="AZ158" s="124"/>
      <c r="BA158" s="124"/>
      <c r="BB158" s="124"/>
      <c r="BC158" s="124"/>
      <c r="BD158" s="124"/>
      <c r="BE158" s="153"/>
      <c r="BF158" s="153"/>
      <c r="BG158" s="153"/>
      <c r="BH158" s="153"/>
      <c r="BI158" s="153"/>
      <c r="BJ158" s="153"/>
      <c r="BM158" s="153"/>
      <c r="BN158" s="153"/>
      <c r="BO158" s="153"/>
      <c r="BP158" s="153"/>
      <c r="BQ158" s="153"/>
      <c r="BS158" s="154"/>
      <c r="BT158" s="154"/>
      <c r="BU158" s="124"/>
      <c r="BV158" s="124"/>
      <c r="BW158" s="124"/>
      <c r="BX158" s="124"/>
      <c r="BY158" s="124"/>
      <c r="BZ158" s="153"/>
      <c r="CA158" s="153"/>
      <c r="CB158" s="153"/>
      <c r="CC158" s="153"/>
      <c r="CD158" s="153"/>
      <c r="CE158" s="153"/>
      <c r="CF158" s="155"/>
    </row>
    <row r="159" customFormat="false" ht="7.5" hidden="false" customHeight="true" outlineLevel="0" collapsed="false">
      <c r="A159" s="156" t="n">
        <f aca="true">NOW()</f>
        <v>45161.8175344329</v>
      </c>
      <c r="B159" s="156"/>
      <c r="C159" s="156"/>
      <c r="D159" s="156"/>
      <c r="E159" s="156"/>
      <c r="F159" s="156"/>
      <c r="G159" s="156"/>
      <c r="H159" s="154"/>
      <c r="I159" s="154"/>
      <c r="J159" s="124"/>
      <c r="K159" s="124"/>
      <c r="L159" s="124"/>
      <c r="M159" s="124"/>
      <c r="N159" s="124"/>
      <c r="O159" s="161"/>
      <c r="P159" s="161"/>
      <c r="Q159" s="161"/>
      <c r="R159" s="161"/>
      <c r="S159" s="161"/>
      <c r="T159" s="161"/>
      <c r="U159" s="161"/>
      <c r="V159" s="156" t="n">
        <f aca="true">NOW()</f>
        <v>45161.8175344329</v>
      </c>
      <c r="W159" s="156"/>
      <c r="X159" s="156"/>
      <c r="Y159" s="156"/>
      <c r="Z159" s="156"/>
      <c r="AA159" s="156"/>
      <c r="AB159" s="156"/>
      <c r="AC159" s="154"/>
      <c r="AD159" s="154"/>
      <c r="AE159" s="124"/>
      <c r="AF159" s="124"/>
      <c r="AG159" s="124"/>
      <c r="AH159" s="124"/>
      <c r="AI159" s="124"/>
      <c r="AJ159" s="162"/>
      <c r="AK159" s="162"/>
      <c r="AL159" s="162"/>
      <c r="AM159" s="162"/>
      <c r="AN159" s="162"/>
      <c r="AO159" s="162"/>
      <c r="AP159" s="162"/>
      <c r="AQ159" s="156" t="n">
        <f aca="true">NOW()</f>
        <v>45161.8175344329</v>
      </c>
      <c r="AR159" s="156"/>
      <c r="AS159" s="156"/>
      <c r="AT159" s="156"/>
      <c r="AU159" s="156"/>
      <c r="AV159" s="156"/>
      <c r="AW159" s="156"/>
      <c r="AX159" s="154"/>
      <c r="AY159" s="154"/>
      <c r="AZ159" s="124"/>
      <c r="BA159" s="124"/>
      <c r="BB159" s="124"/>
      <c r="BC159" s="124"/>
      <c r="BD159" s="124"/>
      <c r="BE159" s="162"/>
      <c r="BF159" s="162"/>
      <c r="BG159" s="162"/>
      <c r="BH159" s="162"/>
      <c r="BI159" s="162"/>
      <c r="BJ159" s="162"/>
      <c r="BK159" s="162"/>
      <c r="BL159" s="156" t="n">
        <f aca="true">NOW()</f>
        <v>45161.8175344329</v>
      </c>
      <c r="BM159" s="156"/>
      <c r="BN159" s="156"/>
      <c r="BO159" s="156"/>
      <c r="BP159" s="156"/>
      <c r="BQ159" s="156"/>
      <c r="BR159" s="156"/>
      <c r="BS159" s="154"/>
      <c r="BT159" s="154"/>
      <c r="BU159" s="124"/>
      <c r="BV159" s="124"/>
      <c r="BW159" s="124"/>
      <c r="BX159" s="124"/>
      <c r="BY159" s="124"/>
      <c r="BZ159" s="162"/>
      <c r="CA159" s="162"/>
      <c r="CB159" s="162"/>
      <c r="CC159" s="162"/>
      <c r="CD159" s="162"/>
      <c r="CE159" s="162"/>
      <c r="CF159" s="162"/>
    </row>
    <row r="160" customFormat="false" ht="7.5" hidden="false" customHeight="true" outlineLevel="0" collapsed="false">
      <c r="A160" s="156"/>
      <c r="B160" s="156"/>
      <c r="C160" s="156"/>
      <c r="D160" s="156"/>
      <c r="E160" s="156"/>
      <c r="F160" s="156"/>
      <c r="G160" s="156"/>
      <c r="H160" s="159"/>
      <c r="I160" s="159"/>
      <c r="J160" s="160"/>
      <c r="K160" s="160"/>
      <c r="L160" s="160"/>
      <c r="M160" s="160"/>
      <c r="N160" s="160"/>
      <c r="O160" s="161"/>
      <c r="P160" s="161"/>
      <c r="Q160" s="161"/>
      <c r="R160" s="161"/>
      <c r="S160" s="161"/>
      <c r="T160" s="161"/>
      <c r="U160" s="161"/>
      <c r="V160" s="156"/>
      <c r="W160" s="156"/>
      <c r="X160" s="156"/>
      <c r="Y160" s="156"/>
      <c r="Z160" s="156"/>
      <c r="AA160" s="156"/>
      <c r="AB160" s="156"/>
      <c r="AC160" s="159"/>
      <c r="AD160" s="159"/>
      <c r="AE160" s="160"/>
      <c r="AF160" s="160"/>
      <c r="AG160" s="160"/>
      <c r="AH160" s="160"/>
      <c r="AI160" s="160"/>
      <c r="AJ160" s="162"/>
      <c r="AK160" s="162"/>
      <c r="AL160" s="162"/>
      <c r="AM160" s="162"/>
      <c r="AN160" s="162"/>
      <c r="AO160" s="162"/>
      <c r="AP160" s="162"/>
      <c r="AQ160" s="156"/>
      <c r="AR160" s="156"/>
      <c r="AS160" s="156"/>
      <c r="AT160" s="156"/>
      <c r="AU160" s="156"/>
      <c r="AV160" s="156"/>
      <c r="AW160" s="156"/>
      <c r="AX160" s="159"/>
      <c r="AY160" s="159"/>
      <c r="AZ160" s="160"/>
      <c r="BA160" s="160"/>
      <c r="BB160" s="160"/>
      <c r="BC160" s="160"/>
      <c r="BD160" s="160"/>
      <c r="BE160" s="162"/>
      <c r="BF160" s="162"/>
      <c r="BG160" s="162"/>
      <c r="BH160" s="162"/>
      <c r="BI160" s="162"/>
      <c r="BJ160" s="162"/>
      <c r="BK160" s="162"/>
      <c r="BL160" s="156"/>
      <c r="BM160" s="156"/>
      <c r="BN160" s="156"/>
      <c r="BO160" s="156"/>
      <c r="BP160" s="156"/>
      <c r="BQ160" s="156"/>
      <c r="BR160" s="156"/>
      <c r="BS160" s="159"/>
      <c r="BT160" s="159"/>
      <c r="BU160" s="160"/>
      <c r="BV160" s="160"/>
      <c r="BW160" s="160"/>
      <c r="BX160" s="160"/>
      <c r="BY160" s="160"/>
      <c r="BZ160" s="162"/>
      <c r="CA160" s="162"/>
      <c r="CB160" s="162"/>
      <c r="CC160" s="162"/>
      <c r="CD160" s="162"/>
      <c r="CE160" s="162"/>
      <c r="CF160" s="162"/>
    </row>
  </sheetData>
  <sheetProtection sheet="true" password="ce28" objects="true" scenarios="true"/>
  <mergeCells count="496">
    <mergeCell ref="A2:U4"/>
    <mergeCell ref="V2:AP4"/>
    <mergeCell ref="AQ2:BK4"/>
    <mergeCell ref="BL2:CF4"/>
    <mergeCell ref="A6:I7"/>
    <mergeCell ref="N6:U7"/>
    <mergeCell ref="V6:AD7"/>
    <mergeCell ref="AI6:AP7"/>
    <mergeCell ref="AQ6:AY7"/>
    <mergeCell ref="BD6:BK7"/>
    <mergeCell ref="BL6:BT7"/>
    <mergeCell ref="BY6:CF7"/>
    <mergeCell ref="H9:J10"/>
    <mergeCell ref="K9:K10"/>
    <mergeCell ref="L9:N10"/>
    <mergeCell ref="AC9:AE10"/>
    <mergeCell ref="AF9:AF10"/>
    <mergeCell ref="AG9:AI10"/>
    <mergeCell ref="AX9:AZ10"/>
    <mergeCell ref="BA9:BA10"/>
    <mergeCell ref="BB9:BD10"/>
    <mergeCell ref="BS9:BU10"/>
    <mergeCell ref="BV9:BV10"/>
    <mergeCell ref="BW9:BY10"/>
    <mergeCell ref="A13:K14"/>
    <mergeCell ref="L13:U14"/>
    <mergeCell ref="V13:AF14"/>
    <mergeCell ref="AG13:AP14"/>
    <mergeCell ref="AQ13:BA14"/>
    <mergeCell ref="BB13:BK14"/>
    <mergeCell ref="BL13:BV14"/>
    <mergeCell ref="BW13:CF14"/>
    <mergeCell ref="A16:J18"/>
    <mergeCell ref="K16:L18"/>
    <mergeCell ref="M16:U18"/>
    <mergeCell ref="V16:AE18"/>
    <mergeCell ref="AF16:AG18"/>
    <mergeCell ref="AH16:AP18"/>
    <mergeCell ref="AQ16:AZ18"/>
    <mergeCell ref="BA16:BB18"/>
    <mergeCell ref="BC16:BK18"/>
    <mergeCell ref="BL16:BU18"/>
    <mergeCell ref="BV16:BW18"/>
    <mergeCell ref="BX16:CF18"/>
    <mergeCell ref="A19:J21"/>
    <mergeCell ref="K19:L21"/>
    <mergeCell ref="M19:U21"/>
    <mergeCell ref="V19:AE21"/>
    <mergeCell ref="AF19:AG21"/>
    <mergeCell ref="AH19:AP21"/>
    <mergeCell ref="AQ19:AZ21"/>
    <mergeCell ref="BA19:BB21"/>
    <mergeCell ref="BC19:BK21"/>
    <mergeCell ref="BL19:BU21"/>
    <mergeCell ref="BV19:BW21"/>
    <mergeCell ref="BX19:CF21"/>
    <mergeCell ref="A22:J24"/>
    <mergeCell ref="K22:L24"/>
    <mergeCell ref="M22:U24"/>
    <mergeCell ref="V22:AE24"/>
    <mergeCell ref="AF22:AG24"/>
    <mergeCell ref="AH22:AP24"/>
    <mergeCell ref="AQ22:AZ24"/>
    <mergeCell ref="BA22:BB24"/>
    <mergeCell ref="BC22:BK24"/>
    <mergeCell ref="BL22:BU24"/>
    <mergeCell ref="BV22:BW24"/>
    <mergeCell ref="BX22:CF24"/>
    <mergeCell ref="A25:J27"/>
    <mergeCell ref="K25:L27"/>
    <mergeCell ref="M25:U27"/>
    <mergeCell ref="V25:AE27"/>
    <mergeCell ref="AF25:AG27"/>
    <mergeCell ref="AH25:AP27"/>
    <mergeCell ref="AQ25:AZ27"/>
    <mergeCell ref="BA25:BB27"/>
    <mergeCell ref="BC25:BK27"/>
    <mergeCell ref="BL25:BU27"/>
    <mergeCell ref="BV25:BW27"/>
    <mergeCell ref="BX25:CF27"/>
    <mergeCell ref="A28:J30"/>
    <mergeCell ref="K28:L30"/>
    <mergeCell ref="M28:U30"/>
    <mergeCell ref="V28:AE30"/>
    <mergeCell ref="AF28:AG30"/>
    <mergeCell ref="AH28:AP30"/>
    <mergeCell ref="AQ28:AZ30"/>
    <mergeCell ref="BA28:BB30"/>
    <mergeCell ref="BC28:BK30"/>
    <mergeCell ref="BL28:BU30"/>
    <mergeCell ref="BV28:BW30"/>
    <mergeCell ref="BX28:CF30"/>
    <mergeCell ref="A31:J33"/>
    <mergeCell ref="K31:L33"/>
    <mergeCell ref="M31:U33"/>
    <mergeCell ref="V31:AE33"/>
    <mergeCell ref="AF31:AG33"/>
    <mergeCell ref="AH31:AP33"/>
    <mergeCell ref="AQ31:AZ33"/>
    <mergeCell ref="BA31:BB33"/>
    <mergeCell ref="BC31:BK33"/>
    <mergeCell ref="BL31:BU33"/>
    <mergeCell ref="BV31:BW33"/>
    <mergeCell ref="BX31:CF33"/>
    <mergeCell ref="A34:J36"/>
    <mergeCell ref="K34:L36"/>
    <mergeCell ref="M34:U36"/>
    <mergeCell ref="V34:AE36"/>
    <mergeCell ref="AF34:AG36"/>
    <mergeCell ref="AH34:AP36"/>
    <mergeCell ref="AQ34:AZ36"/>
    <mergeCell ref="BA34:BB36"/>
    <mergeCell ref="BC34:BK36"/>
    <mergeCell ref="BL34:BU36"/>
    <mergeCell ref="BV34:BW36"/>
    <mergeCell ref="BX34:CF36"/>
    <mergeCell ref="A39:G40"/>
    <mergeCell ref="O39:U40"/>
    <mergeCell ref="V39:AB40"/>
    <mergeCell ref="AJ39:AP40"/>
    <mergeCell ref="AQ39:AW40"/>
    <mergeCell ref="BE39:BK40"/>
    <mergeCell ref="BL39:BR40"/>
    <mergeCell ref="BZ39:CF40"/>
    <mergeCell ref="A42:U44"/>
    <mergeCell ref="V42:AP44"/>
    <mergeCell ref="AQ42:BK44"/>
    <mergeCell ref="BL42:CF44"/>
    <mergeCell ref="A46:I47"/>
    <mergeCell ref="N46:U47"/>
    <mergeCell ref="V46:AD47"/>
    <mergeCell ref="AI46:AP47"/>
    <mergeCell ref="AQ46:AY47"/>
    <mergeCell ref="BD46:BK47"/>
    <mergeCell ref="BL46:BT47"/>
    <mergeCell ref="BY46:CF47"/>
    <mergeCell ref="H49:J50"/>
    <mergeCell ref="K49:K50"/>
    <mergeCell ref="L49:N50"/>
    <mergeCell ref="AC49:AE50"/>
    <mergeCell ref="AF49:AF50"/>
    <mergeCell ref="AG49:AI50"/>
    <mergeCell ref="AX49:AZ50"/>
    <mergeCell ref="BA49:BA50"/>
    <mergeCell ref="BB49:BD50"/>
    <mergeCell ref="BS49:BU50"/>
    <mergeCell ref="BV49:BV50"/>
    <mergeCell ref="BW49:BY50"/>
    <mergeCell ref="A53:K54"/>
    <mergeCell ref="L53:U54"/>
    <mergeCell ref="V53:AF54"/>
    <mergeCell ref="AG53:AP54"/>
    <mergeCell ref="AQ53:BA54"/>
    <mergeCell ref="BB53:BK54"/>
    <mergeCell ref="BL53:BV54"/>
    <mergeCell ref="BW53:CF54"/>
    <mergeCell ref="A56:J58"/>
    <mergeCell ref="K56:L58"/>
    <mergeCell ref="M56:U58"/>
    <mergeCell ref="V56:AE58"/>
    <mergeCell ref="AF56:AG58"/>
    <mergeCell ref="AH56:AP58"/>
    <mergeCell ref="AQ56:AZ58"/>
    <mergeCell ref="BA56:BB58"/>
    <mergeCell ref="BC56:BK58"/>
    <mergeCell ref="BL56:BU58"/>
    <mergeCell ref="BV56:BW58"/>
    <mergeCell ref="BX56:CF58"/>
    <mergeCell ref="A59:J61"/>
    <mergeCell ref="K59:L61"/>
    <mergeCell ref="M59:U61"/>
    <mergeCell ref="V59:AE61"/>
    <mergeCell ref="AF59:AG61"/>
    <mergeCell ref="AH59:AP61"/>
    <mergeCell ref="AQ59:AZ61"/>
    <mergeCell ref="BA59:BB61"/>
    <mergeCell ref="BC59:BK61"/>
    <mergeCell ref="BL59:BU61"/>
    <mergeCell ref="BV59:BW61"/>
    <mergeCell ref="BX59:CF61"/>
    <mergeCell ref="A62:J64"/>
    <mergeCell ref="K62:L64"/>
    <mergeCell ref="M62:U64"/>
    <mergeCell ref="V62:AE64"/>
    <mergeCell ref="AF62:AG64"/>
    <mergeCell ref="AH62:AP64"/>
    <mergeCell ref="AQ62:AZ64"/>
    <mergeCell ref="BA62:BB64"/>
    <mergeCell ref="BC62:BK64"/>
    <mergeCell ref="BL62:BU64"/>
    <mergeCell ref="BV62:BW64"/>
    <mergeCell ref="BX62:CF64"/>
    <mergeCell ref="A65:J67"/>
    <mergeCell ref="K65:L67"/>
    <mergeCell ref="M65:U67"/>
    <mergeCell ref="V65:AE67"/>
    <mergeCell ref="AF65:AG67"/>
    <mergeCell ref="AH65:AP67"/>
    <mergeCell ref="AQ65:AZ67"/>
    <mergeCell ref="BA65:BB67"/>
    <mergeCell ref="BC65:BK67"/>
    <mergeCell ref="BL65:BU67"/>
    <mergeCell ref="BV65:BW67"/>
    <mergeCell ref="BX65:CF67"/>
    <mergeCell ref="A68:J70"/>
    <mergeCell ref="K68:L70"/>
    <mergeCell ref="M68:U70"/>
    <mergeCell ref="V68:AE70"/>
    <mergeCell ref="AF68:AG70"/>
    <mergeCell ref="AH68:AP70"/>
    <mergeCell ref="AQ68:AZ70"/>
    <mergeCell ref="BA68:BB70"/>
    <mergeCell ref="BC68:BK70"/>
    <mergeCell ref="BL68:BU70"/>
    <mergeCell ref="BV68:BW70"/>
    <mergeCell ref="BX68:CF70"/>
    <mergeCell ref="A71:J73"/>
    <mergeCell ref="K71:L73"/>
    <mergeCell ref="M71:U73"/>
    <mergeCell ref="V71:AE73"/>
    <mergeCell ref="AF71:AG73"/>
    <mergeCell ref="AH71:AP73"/>
    <mergeCell ref="AQ71:AZ73"/>
    <mergeCell ref="BA71:BB73"/>
    <mergeCell ref="BC71:BK73"/>
    <mergeCell ref="BL71:BU73"/>
    <mergeCell ref="BV71:BW73"/>
    <mergeCell ref="BX71:CF73"/>
    <mergeCell ref="A74:J76"/>
    <mergeCell ref="K74:L76"/>
    <mergeCell ref="M74:U76"/>
    <mergeCell ref="V74:AE76"/>
    <mergeCell ref="AF74:AG76"/>
    <mergeCell ref="AH74:AP76"/>
    <mergeCell ref="AQ74:AZ76"/>
    <mergeCell ref="BA74:BB76"/>
    <mergeCell ref="BC74:BK76"/>
    <mergeCell ref="BL74:BU76"/>
    <mergeCell ref="BV74:BW76"/>
    <mergeCell ref="BX74:CF76"/>
    <mergeCell ref="A79:G80"/>
    <mergeCell ref="O79:U80"/>
    <mergeCell ref="V79:AB80"/>
    <mergeCell ref="AJ79:AP80"/>
    <mergeCell ref="AQ79:AW80"/>
    <mergeCell ref="BE79:BK80"/>
    <mergeCell ref="BL79:BR80"/>
    <mergeCell ref="BZ79:CF80"/>
    <mergeCell ref="A82:U84"/>
    <mergeCell ref="V82:AP84"/>
    <mergeCell ref="AQ82:BK84"/>
    <mergeCell ref="BL82:CF84"/>
    <mergeCell ref="A86:I87"/>
    <mergeCell ref="N86:U87"/>
    <mergeCell ref="V86:AD87"/>
    <mergeCell ref="AI86:AP87"/>
    <mergeCell ref="AQ86:AY87"/>
    <mergeCell ref="BD86:BK87"/>
    <mergeCell ref="BL86:BT87"/>
    <mergeCell ref="BY86:CF87"/>
    <mergeCell ref="H89:J90"/>
    <mergeCell ref="K89:K90"/>
    <mergeCell ref="L89:N90"/>
    <mergeCell ref="AC89:AE90"/>
    <mergeCell ref="AF89:AF90"/>
    <mergeCell ref="AG89:AI90"/>
    <mergeCell ref="AX89:AZ90"/>
    <mergeCell ref="BA89:BA90"/>
    <mergeCell ref="BB89:BD90"/>
    <mergeCell ref="BS89:BU90"/>
    <mergeCell ref="BV89:BV90"/>
    <mergeCell ref="BW89:BY90"/>
    <mergeCell ref="A93:K94"/>
    <mergeCell ref="L93:U94"/>
    <mergeCell ref="V93:AF94"/>
    <mergeCell ref="AG93:AP94"/>
    <mergeCell ref="AQ93:BA94"/>
    <mergeCell ref="BB93:BK94"/>
    <mergeCell ref="BL93:BV94"/>
    <mergeCell ref="BW93:CF94"/>
    <mergeCell ref="A96:J98"/>
    <mergeCell ref="K96:L98"/>
    <mergeCell ref="M96:U98"/>
    <mergeCell ref="V96:AE98"/>
    <mergeCell ref="AF96:AG98"/>
    <mergeCell ref="AH96:AP98"/>
    <mergeCell ref="AQ96:AZ98"/>
    <mergeCell ref="BA96:BB98"/>
    <mergeCell ref="BC96:BK98"/>
    <mergeCell ref="BL96:BU98"/>
    <mergeCell ref="BV96:BW98"/>
    <mergeCell ref="BX96:CF98"/>
    <mergeCell ref="A99:J101"/>
    <mergeCell ref="K99:L101"/>
    <mergeCell ref="M99:U101"/>
    <mergeCell ref="V99:AE101"/>
    <mergeCell ref="AF99:AG101"/>
    <mergeCell ref="AH99:AP101"/>
    <mergeCell ref="AQ99:AZ101"/>
    <mergeCell ref="BA99:BB101"/>
    <mergeCell ref="BC99:BK101"/>
    <mergeCell ref="BL99:BU101"/>
    <mergeCell ref="BV99:BW101"/>
    <mergeCell ref="BX99:CF101"/>
    <mergeCell ref="A102:J104"/>
    <mergeCell ref="K102:L104"/>
    <mergeCell ref="M102:U104"/>
    <mergeCell ref="V102:AE104"/>
    <mergeCell ref="AF102:AG104"/>
    <mergeCell ref="AH102:AP104"/>
    <mergeCell ref="AQ102:AZ104"/>
    <mergeCell ref="BA102:BB104"/>
    <mergeCell ref="BC102:BK104"/>
    <mergeCell ref="BL102:BU104"/>
    <mergeCell ref="BV102:BW104"/>
    <mergeCell ref="BX102:CF104"/>
    <mergeCell ref="A105:J107"/>
    <mergeCell ref="K105:L107"/>
    <mergeCell ref="M105:U107"/>
    <mergeCell ref="V105:AE107"/>
    <mergeCell ref="AF105:AG107"/>
    <mergeCell ref="AH105:AP107"/>
    <mergeCell ref="AQ105:AZ107"/>
    <mergeCell ref="BA105:BB107"/>
    <mergeCell ref="BC105:BK107"/>
    <mergeCell ref="BL105:BU107"/>
    <mergeCell ref="BV105:BW107"/>
    <mergeCell ref="BX105:CF107"/>
    <mergeCell ref="A108:J110"/>
    <mergeCell ref="K108:L110"/>
    <mergeCell ref="M108:U110"/>
    <mergeCell ref="V108:AE110"/>
    <mergeCell ref="AF108:AG110"/>
    <mergeCell ref="AH108:AP110"/>
    <mergeCell ref="AQ108:AZ110"/>
    <mergeCell ref="BA108:BB110"/>
    <mergeCell ref="BC108:BK110"/>
    <mergeCell ref="BL108:BU110"/>
    <mergeCell ref="BV108:BW110"/>
    <mergeCell ref="BX108:CF110"/>
    <mergeCell ref="A111:J113"/>
    <mergeCell ref="K111:L113"/>
    <mergeCell ref="M111:U113"/>
    <mergeCell ref="V111:AE113"/>
    <mergeCell ref="AF111:AG113"/>
    <mergeCell ref="AH111:AP113"/>
    <mergeCell ref="AQ111:AZ113"/>
    <mergeCell ref="BA111:BB113"/>
    <mergeCell ref="BC111:BK113"/>
    <mergeCell ref="BL111:BU113"/>
    <mergeCell ref="BV111:BW113"/>
    <mergeCell ref="BX111:CF113"/>
    <mergeCell ref="A114:J116"/>
    <mergeCell ref="K114:L116"/>
    <mergeCell ref="M114:U116"/>
    <mergeCell ref="V114:AE116"/>
    <mergeCell ref="AF114:AG116"/>
    <mergeCell ref="AH114:AP116"/>
    <mergeCell ref="AQ114:AZ116"/>
    <mergeCell ref="BA114:BB116"/>
    <mergeCell ref="BC114:BK116"/>
    <mergeCell ref="BL114:BU116"/>
    <mergeCell ref="BV114:BW116"/>
    <mergeCell ref="BX114:CF116"/>
    <mergeCell ref="A119:G120"/>
    <mergeCell ref="O119:U120"/>
    <mergeCell ref="V119:AB120"/>
    <mergeCell ref="AJ119:AP120"/>
    <mergeCell ref="AQ119:AW120"/>
    <mergeCell ref="BE119:BK120"/>
    <mergeCell ref="BL119:BR120"/>
    <mergeCell ref="BZ119:CF120"/>
    <mergeCell ref="A122:U124"/>
    <mergeCell ref="V122:AP124"/>
    <mergeCell ref="AQ122:BK124"/>
    <mergeCell ref="BL122:CF124"/>
    <mergeCell ref="A126:I127"/>
    <mergeCell ref="N126:U127"/>
    <mergeCell ref="V126:AD127"/>
    <mergeCell ref="AI126:AP127"/>
    <mergeCell ref="AQ126:AY127"/>
    <mergeCell ref="BD126:BK127"/>
    <mergeCell ref="BL126:BT127"/>
    <mergeCell ref="BY126:CF127"/>
    <mergeCell ref="H129:J130"/>
    <mergeCell ref="K129:K130"/>
    <mergeCell ref="L129:N130"/>
    <mergeCell ref="AC129:AE130"/>
    <mergeCell ref="AF129:AF130"/>
    <mergeCell ref="AG129:AI130"/>
    <mergeCell ref="AX129:AZ130"/>
    <mergeCell ref="BA129:BA130"/>
    <mergeCell ref="BB129:BD130"/>
    <mergeCell ref="BS129:BU130"/>
    <mergeCell ref="BV129:BV130"/>
    <mergeCell ref="BW129:BY130"/>
    <mergeCell ref="A133:K134"/>
    <mergeCell ref="L133:U134"/>
    <mergeCell ref="V133:AF134"/>
    <mergeCell ref="AG133:AP134"/>
    <mergeCell ref="AQ133:BA134"/>
    <mergeCell ref="BB133:BK134"/>
    <mergeCell ref="BL133:BV134"/>
    <mergeCell ref="BW133:CF134"/>
    <mergeCell ref="A136:J138"/>
    <mergeCell ref="K136:L138"/>
    <mergeCell ref="M136:U138"/>
    <mergeCell ref="V136:AE138"/>
    <mergeCell ref="AF136:AG138"/>
    <mergeCell ref="AH136:AP138"/>
    <mergeCell ref="AQ136:AZ138"/>
    <mergeCell ref="BA136:BB138"/>
    <mergeCell ref="BC136:BK138"/>
    <mergeCell ref="BL136:BU138"/>
    <mergeCell ref="BV136:BW138"/>
    <mergeCell ref="BX136:CF138"/>
    <mergeCell ref="A139:J141"/>
    <mergeCell ref="K139:L141"/>
    <mergeCell ref="M139:U141"/>
    <mergeCell ref="V139:AE141"/>
    <mergeCell ref="AF139:AG141"/>
    <mergeCell ref="AH139:AP141"/>
    <mergeCell ref="AQ139:AZ141"/>
    <mergeCell ref="BA139:BB141"/>
    <mergeCell ref="BC139:BK141"/>
    <mergeCell ref="BL139:BU141"/>
    <mergeCell ref="BV139:BW141"/>
    <mergeCell ref="BX139:CF141"/>
    <mergeCell ref="A142:J144"/>
    <mergeCell ref="K142:L144"/>
    <mergeCell ref="M142:U144"/>
    <mergeCell ref="V142:AE144"/>
    <mergeCell ref="AF142:AG144"/>
    <mergeCell ref="AH142:AP144"/>
    <mergeCell ref="AQ142:AZ144"/>
    <mergeCell ref="BA142:BB144"/>
    <mergeCell ref="BC142:BK144"/>
    <mergeCell ref="BL142:BU144"/>
    <mergeCell ref="BV142:BW144"/>
    <mergeCell ref="BX142:CF144"/>
    <mergeCell ref="A145:J147"/>
    <mergeCell ref="K145:L147"/>
    <mergeCell ref="M145:U147"/>
    <mergeCell ref="V145:AE147"/>
    <mergeCell ref="AF145:AG147"/>
    <mergeCell ref="AH145:AP147"/>
    <mergeCell ref="AQ145:AZ147"/>
    <mergeCell ref="BA145:BB147"/>
    <mergeCell ref="BC145:BK147"/>
    <mergeCell ref="BL145:BU147"/>
    <mergeCell ref="BV145:BW147"/>
    <mergeCell ref="BX145:CF147"/>
    <mergeCell ref="A148:J150"/>
    <mergeCell ref="K148:L150"/>
    <mergeCell ref="M148:U150"/>
    <mergeCell ref="V148:AE150"/>
    <mergeCell ref="AF148:AG150"/>
    <mergeCell ref="AH148:AP150"/>
    <mergeCell ref="AQ148:AZ150"/>
    <mergeCell ref="BA148:BB150"/>
    <mergeCell ref="BC148:BK150"/>
    <mergeCell ref="BL148:BU150"/>
    <mergeCell ref="BV148:BW150"/>
    <mergeCell ref="BX148:CF150"/>
    <mergeCell ref="A151:J153"/>
    <mergeCell ref="K151:L153"/>
    <mergeCell ref="M151:U153"/>
    <mergeCell ref="V151:AE153"/>
    <mergeCell ref="AF151:AG153"/>
    <mergeCell ref="AH151:AP153"/>
    <mergeCell ref="AQ151:AZ153"/>
    <mergeCell ref="BA151:BB153"/>
    <mergeCell ref="BC151:BK153"/>
    <mergeCell ref="BL151:BU153"/>
    <mergeCell ref="BV151:BW153"/>
    <mergeCell ref="BX151:CF153"/>
    <mergeCell ref="A154:J156"/>
    <mergeCell ref="K154:L156"/>
    <mergeCell ref="M154:U156"/>
    <mergeCell ref="V154:AE156"/>
    <mergeCell ref="AF154:AG156"/>
    <mergeCell ref="AH154:AP156"/>
    <mergeCell ref="AQ154:AZ156"/>
    <mergeCell ref="BA154:BB156"/>
    <mergeCell ref="BC154:BK156"/>
    <mergeCell ref="BL154:BU156"/>
    <mergeCell ref="BV154:BW156"/>
    <mergeCell ref="BX154:CF156"/>
    <mergeCell ref="A159:G160"/>
    <mergeCell ref="O159:U160"/>
    <mergeCell ref="V159:AB160"/>
    <mergeCell ref="AJ159:AP160"/>
    <mergeCell ref="AQ159:AW160"/>
    <mergeCell ref="BE159:BK160"/>
    <mergeCell ref="BL159:BR160"/>
    <mergeCell ref="BZ159:CF160"/>
  </mergeCells>
  <printOptions headings="false" gridLines="false" gridLinesSet="true" horizontalCentered="true" verticalCentered="false"/>
  <pageMargins left="0.39375" right="0" top="0" bottom="0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80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F17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V13" activeCellId="0" sqref="V13"/>
    </sheetView>
  </sheetViews>
  <sheetFormatPr defaultColWidth="8.921875" defaultRowHeight="7.5" zeroHeight="false" outlineLevelRow="0" outlineLevelCol="0"/>
  <cols>
    <col collapsed="false" customWidth="true" hidden="false" outlineLevel="0" max="84" min="1" style="0" width="1.56"/>
  </cols>
  <sheetData>
    <row r="1" customFormat="false" ht="7.5" hidden="false" customHeight="true" outlineLevel="0" collapsed="false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/>
      <c r="V1" s="110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2"/>
      <c r="AQ1" s="110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2"/>
      <c r="BL1" s="110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2"/>
    </row>
    <row r="2" customFormat="false" ht="7.5" hidden="false" customHeight="true" outlineLevel="0" collapsed="false">
      <c r="A2" s="113" t="str">
        <f aca="false">Results!$A$1</f>
        <v>FINSO III Stage with disabilities, Women B group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 t="str">
        <f aca="false">Results!$A$1</f>
        <v>FINSO III Stage with disabilities, Women B group</v>
      </c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 t="str">
        <f aca="false">Results!$A$1</f>
        <v>FINSO III Stage with disabilities, Women B group</v>
      </c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 t="str">
        <f aca="false">Results!$A$1</f>
        <v>FINSO III Stage with disabilities, Women B group</v>
      </c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</row>
    <row r="3" s="114" customFormat="true" ht="7.5" hidden="false" customHeight="true" outlineLevel="0" collapsed="false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</row>
    <row r="4" s="115" customFormat="true" ht="7.5" hidden="false" customHeight="true" outlineLevel="0" collapsed="false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</row>
    <row r="5" customFormat="false" ht="7.5" hidden="false" customHeight="true" outlineLevel="0" collapsed="false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8"/>
      <c r="V5" s="116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8"/>
      <c r="AQ5" s="116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8"/>
      <c r="BL5" s="116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8"/>
    </row>
    <row r="6" customFormat="false" ht="7.5" hidden="false" customHeight="true" outlineLevel="0" collapsed="false">
      <c r="A6" s="119" t="s">
        <v>45</v>
      </c>
      <c r="B6" s="119"/>
      <c r="C6" s="119"/>
      <c r="D6" s="119"/>
      <c r="E6" s="119"/>
      <c r="F6" s="119"/>
      <c r="G6" s="119"/>
      <c r="H6" s="119"/>
      <c r="I6" s="119"/>
      <c r="J6" s="120"/>
      <c r="K6" s="120"/>
      <c r="L6" s="121"/>
      <c r="M6" s="120"/>
      <c r="N6" s="122" t="s">
        <v>46</v>
      </c>
      <c r="O6" s="122"/>
      <c r="P6" s="122"/>
      <c r="Q6" s="122"/>
      <c r="R6" s="122"/>
      <c r="S6" s="122"/>
      <c r="T6" s="122"/>
      <c r="U6" s="122"/>
      <c r="V6" s="119" t="s">
        <v>45</v>
      </c>
      <c r="W6" s="119"/>
      <c r="X6" s="119"/>
      <c r="Y6" s="119"/>
      <c r="Z6" s="119"/>
      <c r="AA6" s="119"/>
      <c r="AB6" s="119"/>
      <c r="AC6" s="119"/>
      <c r="AD6" s="119"/>
      <c r="AE6" s="120"/>
      <c r="AF6" s="120"/>
      <c r="AG6" s="121"/>
      <c r="AH6" s="120"/>
      <c r="AI6" s="122" t="s">
        <v>47</v>
      </c>
      <c r="AJ6" s="122"/>
      <c r="AK6" s="122"/>
      <c r="AL6" s="122"/>
      <c r="AM6" s="122"/>
      <c r="AN6" s="122"/>
      <c r="AO6" s="122"/>
      <c r="AP6" s="122"/>
      <c r="AQ6" s="119" t="s">
        <v>45</v>
      </c>
      <c r="AR6" s="119"/>
      <c r="AS6" s="119"/>
      <c r="AT6" s="119"/>
      <c r="AU6" s="119"/>
      <c r="AV6" s="119"/>
      <c r="AW6" s="119"/>
      <c r="AX6" s="119"/>
      <c r="AY6" s="119"/>
      <c r="AZ6" s="120"/>
      <c r="BA6" s="120"/>
      <c r="BB6" s="121"/>
      <c r="BC6" s="120"/>
      <c r="BD6" s="122" t="s">
        <v>48</v>
      </c>
      <c r="BE6" s="122"/>
      <c r="BF6" s="122"/>
      <c r="BG6" s="122"/>
      <c r="BH6" s="122"/>
      <c r="BI6" s="122"/>
      <c r="BJ6" s="122"/>
      <c r="BK6" s="122"/>
      <c r="BL6" s="119" t="s">
        <v>49</v>
      </c>
      <c r="BM6" s="119"/>
      <c r="BN6" s="119"/>
      <c r="BO6" s="119"/>
      <c r="BP6" s="119"/>
      <c r="BQ6" s="119"/>
      <c r="BR6" s="119"/>
      <c r="BS6" s="119"/>
      <c r="BT6" s="119"/>
      <c r="BU6" s="120"/>
      <c r="BV6" s="120"/>
      <c r="BW6" s="121"/>
      <c r="BX6" s="120"/>
      <c r="BY6" s="122" t="s">
        <v>46</v>
      </c>
      <c r="BZ6" s="122"/>
      <c r="CA6" s="122"/>
      <c r="CB6" s="122"/>
      <c r="CC6" s="122"/>
      <c r="CD6" s="122"/>
      <c r="CE6" s="122"/>
      <c r="CF6" s="122"/>
    </row>
    <row r="7" customFormat="false" ht="7.5" hidden="false" customHeight="true" outlineLevel="0" collapsed="false">
      <c r="A7" s="119"/>
      <c r="B7" s="119"/>
      <c r="C7" s="119"/>
      <c r="D7" s="119"/>
      <c r="E7" s="119"/>
      <c r="F7" s="119"/>
      <c r="G7" s="119"/>
      <c r="H7" s="119"/>
      <c r="I7" s="119"/>
      <c r="J7" s="120"/>
      <c r="K7" s="120"/>
      <c r="L7" s="120"/>
      <c r="M7" s="120"/>
      <c r="N7" s="122"/>
      <c r="O7" s="122"/>
      <c r="P7" s="122"/>
      <c r="Q7" s="122"/>
      <c r="R7" s="122"/>
      <c r="S7" s="122"/>
      <c r="T7" s="122"/>
      <c r="U7" s="122"/>
      <c r="V7" s="119"/>
      <c r="W7" s="119"/>
      <c r="X7" s="119"/>
      <c r="Y7" s="119"/>
      <c r="Z7" s="119"/>
      <c r="AA7" s="119"/>
      <c r="AB7" s="119"/>
      <c r="AC7" s="119"/>
      <c r="AD7" s="119"/>
      <c r="AE7" s="120"/>
      <c r="AF7" s="120"/>
      <c r="AG7" s="120"/>
      <c r="AH7" s="120"/>
      <c r="AI7" s="122"/>
      <c r="AJ7" s="122"/>
      <c r="AK7" s="122"/>
      <c r="AL7" s="122"/>
      <c r="AM7" s="122"/>
      <c r="AN7" s="122"/>
      <c r="AO7" s="122"/>
      <c r="AP7" s="122"/>
      <c r="AQ7" s="119"/>
      <c r="AR7" s="119"/>
      <c r="AS7" s="119"/>
      <c r="AT7" s="119"/>
      <c r="AU7" s="119"/>
      <c r="AV7" s="119"/>
      <c r="AW7" s="119"/>
      <c r="AX7" s="119"/>
      <c r="AY7" s="119"/>
      <c r="AZ7" s="120"/>
      <c r="BA7" s="120"/>
      <c r="BB7" s="120"/>
      <c r="BC7" s="120"/>
      <c r="BD7" s="122"/>
      <c r="BE7" s="122"/>
      <c r="BF7" s="122"/>
      <c r="BG7" s="122"/>
      <c r="BH7" s="122"/>
      <c r="BI7" s="122"/>
      <c r="BJ7" s="122"/>
      <c r="BK7" s="122"/>
      <c r="BL7" s="119"/>
      <c r="BM7" s="119"/>
      <c r="BN7" s="119"/>
      <c r="BO7" s="119"/>
      <c r="BP7" s="119"/>
      <c r="BQ7" s="119"/>
      <c r="BR7" s="119"/>
      <c r="BS7" s="119"/>
      <c r="BT7" s="119"/>
      <c r="BU7" s="120"/>
      <c r="BV7" s="120"/>
      <c r="BW7" s="120"/>
      <c r="BX7" s="120"/>
      <c r="BY7" s="122"/>
      <c r="BZ7" s="122"/>
      <c r="CA7" s="122"/>
      <c r="CB7" s="122"/>
      <c r="CC7" s="122"/>
      <c r="CD7" s="122"/>
      <c r="CE7" s="122"/>
      <c r="CF7" s="122"/>
    </row>
    <row r="8" customFormat="false" ht="7.5" hidden="false" customHeight="true" outlineLevel="0" collapsed="false">
      <c r="A8" s="123"/>
      <c r="B8" s="124"/>
      <c r="C8" s="124"/>
      <c r="D8" s="124"/>
      <c r="E8" s="124"/>
      <c r="F8" s="124"/>
      <c r="G8" s="124"/>
      <c r="H8" s="124"/>
      <c r="I8" s="124"/>
      <c r="J8" s="125"/>
      <c r="K8" s="125"/>
      <c r="L8" s="125"/>
      <c r="M8" s="125"/>
      <c r="N8" s="124"/>
      <c r="O8" s="126"/>
      <c r="P8" s="126"/>
      <c r="Q8" s="126"/>
      <c r="R8" s="126"/>
      <c r="S8" s="126"/>
      <c r="T8" s="126"/>
      <c r="U8" s="127"/>
      <c r="V8" s="123"/>
      <c r="W8" s="124"/>
      <c r="X8" s="124"/>
      <c r="Y8" s="124"/>
      <c r="Z8" s="124"/>
      <c r="AA8" s="124"/>
      <c r="AB8" s="124"/>
      <c r="AC8" s="124"/>
      <c r="AD8" s="124"/>
      <c r="AE8" s="125"/>
      <c r="AF8" s="125"/>
      <c r="AG8" s="125"/>
      <c r="AH8" s="125"/>
      <c r="AI8" s="124"/>
      <c r="AJ8" s="126"/>
      <c r="AK8" s="126"/>
      <c r="AL8" s="126"/>
      <c r="AM8" s="126"/>
      <c r="AN8" s="126"/>
      <c r="AO8" s="126"/>
      <c r="AP8" s="127"/>
      <c r="AQ8" s="123"/>
      <c r="AR8" s="124"/>
      <c r="AS8" s="124"/>
      <c r="AT8" s="124"/>
      <c r="AU8" s="124"/>
      <c r="AV8" s="124"/>
      <c r="AW8" s="124"/>
      <c r="AX8" s="124"/>
      <c r="AY8" s="124"/>
      <c r="AZ8" s="125"/>
      <c r="BA8" s="125"/>
      <c r="BB8" s="125"/>
      <c r="BC8" s="125"/>
      <c r="BD8" s="124"/>
      <c r="BE8" s="126"/>
      <c r="BF8" s="126"/>
      <c r="BG8" s="126"/>
      <c r="BH8" s="126"/>
      <c r="BI8" s="126"/>
      <c r="BJ8" s="126"/>
      <c r="BK8" s="127"/>
      <c r="BL8" s="123"/>
      <c r="BM8" s="124"/>
      <c r="BN8" s="124"/>
      <c r="BO8" s="124"/>
      <c r="BP8" s="124"/>
      <c r="BQ8" s="124"/>
      <c r="BR8" s="124"/>
      <c r="BS8" s="124"/>
      <c r="BT8" s="124"/>
      <c r="BU8" s="125"/>
      <c r="BV8" s="125"/>
      <c r="BW8" s="125"/>
      <c r="BX8" s="125"/>
      <c r="BY8" s="124"/>
      <c r="BZ8" s="126"/>
      <c r="CA8" s="126"/>
      <c r="CB8" s="126"/>
      <c r="CC8" s="126"/>
      <c r="CD8" s="126"/>
      <c r="CE8" s="126"/>
      <c r="CF8" s="127"/>
    </row>
    <row r="9" customFormat="false" ht="7.5" hidden="false" customHeight="true" outlineLevel="0" collapsed="false">
      <c r="A9" s="123"/>
      <c r="B9" s="124"/>
      <c r="C9" s="124"/>
      <c r="D9" s="124"/>
      <c r="E9" s="124"/>
      <c r="F9" s="124"/>
      <c r="G9" s="124"/>
      <c r="H9" s="128" t="n">
        <v>3</v>
      </c>
      <c r="I9" s="128"/>
      <c r="J9" s="128"/>
      <c r="K9" s="129" t="s">
        <v>50</v>
      </c>
      <c r="L9" s="128" t="n">
        <v>4</v>
      </c>
      <c r="M9" s="128"/>
      <c r="N9" s="128"/>
      <c r="O9" s="126"/>
      <c r="P9" s="126"/>
      <c r="Q9" s="126"/>
      <c r="R9" s="126"/>
      <c r="S9" s="126"/>
      <c r="T9" s="126"/>
      <c r="U9" s="127"/>
      <c r="V9" s="123"/>
      <c r="W9" s="124"/>
      <c r="X9" s="124"/>
      <c r="Y9" s="124"/>
      <c r="Z9" s="124"/>
      <c r="AA9" s="124"/>
      <c r="AB9" s="124"/>
      <c r="AC9" s="128" t="n">
        <v>2</v>
      </c>
      <c r="AD9" s="128"/>
      <c r="AE9" s="128"/>
      <c r="AF9" s="129" t="s">
        <v>50</v>
      </c>
      <c r="AG9" s="128" t="n">
        <v>5</v>
      </c>
      <c r="AH9" s="128"/>
      <c r="AI9" s="128"/>
      <c r="AJ9" s="126"/>
      <c r="AK9" s="126"/>
      <c r="AL9" s="126"/>
      <c r="AM9" s="126"/>
      <c r="AN9" s="126"/>
      <c r="AO9" s="126"/>
      <c r="AP9" s="127"/>
      <c r="AQ9" s="123"/>
      <c r="AR9" s="124"/>
      <c r="AS9" s="124"/>
      <c r="AT9" s="124"/>
      <c r="AU9" s="124"/>
      <c r="AV9" s="124"/>
      <c r="AW9" s="124"/>
      <c r="AX9" s="128" t="n">
        <v>1</v>
      </c>
      <c r="AY9" s="128"/>
      <c r="AZ9" s="128"/>
      <c r="BA9" s="129" t="s">
        <v>50</v>
      </c>
      <c r="BB9" s="128" t="n">
        <v>6</v>
      </c>
      <c r="BC9" s="128"/>
      <c r="BD9" s="128"/>
      <c r="BE9" s="126"/>
      <c r="BF9" s="126"/>
      <c r="BG9" s="126"/>
      <c r="BH9" s="126"/>
      <c r="BI9" s="126"/>
      <c r="BJ9" s="126"/>
      <c r="BK9" s="127"/>
      <c r="BL9" s="123"/>
      <c r="BM9" s="124"/>
      <c r="BN9" s="124"/>
      <c r="BO9" s="124"/>
      <c r="BP9" s="124"/>
      <c r="BQ9" s="124"/>
      <c r="BR9" s="124"/>
      <c r="BS9" s="128" t="n">
        <v>5</v>
      </c>
      <c r="BT9" s="128"/>
      <c r="BU9" s="128"/>
      <c r="BV9" s="129" t="s">
        <v>50</v>
      </c>
      <c r="BW9" s="128" t="n">
        <v>3</v>
      </c>
      <c r="BX9" s="128"/>
      <c r="BY9" s="128"/>
      <c r="BZ9" s="126"/>
      <c r="CA9" s="126"/>
      <c r="CB9" s="126"/>
      <c r="CC9" s="126"/>
      <c r="CD9" s="126"/>
      <c r="CE9" s="126"/>
      <c r="CF9" s="127"/>
    </row>
    <row r="10" customFormat="false" ht="7.5" hidden="false" customHeight="true" outlineLevel="0" collapsed="false">
      <c r="A10" s="130"/>
      <c r="B10" s="131"/>
      <c r="C10" s="131"/>
      <c r="D10" s="131"/>
      <c r="E10" s="131"/>
      <c r="F10" s="131"/>
      <c r="G10" s="131"/>
      <c r="H10" s="128"/>
      <c r="I10" s="128"/>
      <c r="J10" s="128"/>
      <c r="K10" s="129"/>
      <c r="L10" s="128"/>
      <c r="M10" s="128"/>
      <c r="N10" s="128"/>
      <c r="O10" s="131"/>
      <c r="P10" s="131"/>
      <c r="Q10" s="131"/>
      <c r="R10" s="131"/>
      <c r="S10" s="131"/>
      <c r="T10" s="131"/>
      <c r="U10" s="132"/>
      <c r="V10" s="130"/>
      <c r="W10" s="131"/>
      <c r="X10" s="131"/>
      <c r="Y10" s="131"/>
      <c r="Z10" s="131"/>
      <c r="AA10" s="131"/>
      <c r="AB10" s="131"/>
      <c r="AC10" s="128"/>
      <c r="AD10" s="128"/>
      <c r="AE10" s="128"/>
      <c r="AF10" s="129"/>
      <c r="AG10" s="128"/>
      <c r="AH10" s="128"/>
      <c r="AI10" s="128"/>
      <c r="AJ10" s="131"/>
      <c r="AK10" s="131"/>
      <c r="AL10" s="131"/>
      <c r="AM10" s="131"/>
      <c r="AN10" s="131"/>
      <c r="AO10" s="131"/>
      <c r="AP10" s="132"/>
      <c r="AQ10" s="130"/>
      <c r="AR10" s="131"/>
      <c r="AS10" s="131"/>
      <c r="AT10" s="131"/>
      <c r="AU10" s="131"/>
      <c r="AV10" s="131"/>
      <c r="AW10" s="131"/>
      <c r="AX10" s="128"/>
      <c r="AY10" s="128"/>
      <c r="AZ10" s="128"/>
      <c r="BA10" s="129"/>
      <c r="BB10" s="128"/>
      <c r="BC10" s="128"/>
      <c r="BD10" s="128"/>
      <c r="BE10" s="131"/>
      <c r="BF10" s="131"/>
      <c r="BG10" s="131"/>
      <c r="BH10" s="131"/>
      <c r="BI10" s="131"/>
      <c r="BJ10" s="131"/>
      <c r="BK10" s="132"/>
      <c r="BL10" s="130"/>
      <c r="BM10" s="131"/>
      <c r="BN10" s="131"/>
      <c r="BO10" s="131"/>
      <c r="BP10" s="131"/>
      <c r="BQ10" s="131"/>
      <c r="BR10" s="131"/>
      <c r="BS10" s="128"/>
      <c r="BT10" s="128"/>
      <c r="BU10" s="128"/>
      <c r="BV10" s="129"/>
      <c r="BW10" s="128"/>
      <c r="BX10" s="128"/>
      <c r="BY10" s="128"/>
      <c r="BZ10" s="131"/>
      <c r="CA10" s="131"/>
      <c r="CB10" s="131"/>
      <c r="CC10" s="131"/>
      <c r="CD10" s="131"/>
      <c r="CE10" s="131"/>
      <c r="CF10" s="132"/>
    </row>
    <row r="11" customFormat="false" ht="7.5" hidden="false" customHeight="true" outlineLevel="0" collapsed="false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24"/>
      <c r="L11" s="124"/>
      <c r="M11" s="131"/>
      <c r="N11" s="131"/>
      <c r="O11" s="131"/>
      <c r="P11" s="131"/>
      <c r="Q11" s="131"/>
      <c r="R11" s="131"/>
      <c r="S11" s="131"/>
      <c r="T11" s="131"/>
      <c r="U11" s="132"/>
      <c r="V11" s="130"/>
      <c r="W11" s="131"/>
      <c r="X11" s="131"/>
      <c r="Y11" s="131"/>
      <c r="Z11" s="131"/>
      <c r="AA11" s="131"/>
      <c r="AB11" s="131"/>
      <c r="AC11" s="131"/>
      <c r="AD11" s="131"/>
      <c r="AE11" s="131"/>
      <c r="AF11" s="124"/>
      <c r="AG11" s="124"/>
      <c r="AH11" s="131"/>
      <c r="AI11" s="131"/>
      <c r="AJ11" s="131"/>
      <c r="AK11" s="131"/>
      <c r="AL11" s="131"/>
      <c r="AM11" s="131"/>
      <c r="AN11" s="131"/>
      <c r="AO11" s="131"/>
      <c r="AP11" s="132"/>
      <c r="AQ11" s="130"/>
      <c r="AR11" s="131"/>
      <c r="AS11" s="131"/>
      <c r="AT11" s="131"/>
      <c r="AU11" s="131"/>
      <c r="AV11" s="131"/>
      <c r="AW11" s="131"/>
      <c r="AX11" s="131"/>
      <c r="AY11" s="131"/>
      <c r="AZ11" s="131"/>
      <c r="BA11" s="124"/>
      <c r="BB11" s="124"/>
      <c r="BC11" s="131"/>
      <c r="BD11" s="131"/>
      <c r="BE11" s="131"/>
      <c r="BF11" s="131"/>
      <c r="BG11" s="131"/>
      <c r="BH11" s="131"/>
      <c r="BI11" s="131"/>
      <c r="BJ11" s="131"/>
      <c r="BK11" s="132"/>
      <c r="BL11" s="130"/>
      <c r="BM11" s="131"/>
      <c r="BN11" s="131"/>
      <c r="BO11" s="131"/>
      <c r="BP11" s="131"/>
      <c r="BQ11" s="131"/>
      <c r="BR11" s="131"/>
      <c r="BS11" s="131"/>
      <c r="BT11" s="131"/>
      <c r="BU11" s="131"/>
      <c r="BV11" s="124"/>
      <c r="BW11" s="124"/>
      <c r="BX11" s="131"/>
      <c r="BY11" s="131"/>
      <c r="BZ11" s="131"/>
      <c r="CA11" s="131"/>
      <c r="CB11" s="131"/>
      <c r="CC11" s="131"/>
      <c r="CD11" s="131"/>
      <c r="CE11" s="131"/>
      <c r="CF11" s="132"/>
    </row>
    <row r="12" s="136" customFormat="true" ht="7.5" hidden="false" customHeight="true" outlineLevel="0" collapsed="false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5"/>
      <c r="V12" s="133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5"/>
      <c r="AQ12" s="133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5"/>
      <c r="BL12" s="133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5"/>
    </row>
    <row r="13" s="136" customFormat="true" ht="7.5" hidden="false" customHeight="true" outlineLevel="0" collapsed="false">
      <c r="A13" s="137" t="str">
        <f aca="false">Results!B9</f>
        <v>Jurgenson Piia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8" t="str">
        <f aca="false">Results!B11</f>
        <v>Eit Inge</v>
      </c>
      <c r="M13" s="138"/>
      <c r="N13" s="138"/>
      <c r="O13" s="138"/>
      <c r="P13" s="138"/>
      <c r="Q13" s="138"/>
      <c r="R13" s="138"/>
      <c r="S13" s="138"/>
      <c r="T13" s="138"/>
      <c r="U13" s="138"/>
      <c r="V13" s="137" t="str">
        <f aca="false">Results!B7</f>
        <v>Rebane Anneli</v>
      </c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8" t="str">
        <f aca="false">Results!B13</f>
        <v>Reetamm Urve</v>
      </c>
      <c r="AH13" s="138"/>
      <c r="AI13" s="138"/>
      <c r="AJ13" s="138"/>
      <c r="AK13" s="138"/>
      <c r="AL13" s="138"/>
      <c r="AM13" s="138"/>
      <c r="AN13" s="138"/>
      <c r="AO13" s="138"/>
      <c r="AP13" s="138"/>
      <c r="AQ13" s="137" t="str">
        <f aca="false">Results!B5</f>
        <v>Helbre Maarika</v>
      </c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8" t="str">
        <f aca="false">Results!B15</f>
        <v>Ahentale Rita</v>
      </c>
      <c r="BC13" s="138"/>
      <c r="BD13" s="138"/>
      <c r="BE13" s="138"/>
      <c r="BF13" s="138"/>
      <c r="BG13" s="138"/>
      <c r="BH13" s="138"/>
      <c r="BI13" s="138"/>
      <c r="BJ13" s="138"/>
      <c r="BK13" s="138"/>
      <c r="BL13" s="137" t="str">
        <f aca="false">Results!B13</f>
        <v>Reetamm Urve</v>
      </c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8" t="str">
        <f aca="false">Results!B9</f>
        <v>Jurgenson Piia</v>
      </c>
      <c r="BX13" s="138"/>
      <c r="BY13" s="138"/>
      <c r="BZ13" s="138"/>
      <c r="CA13" s="138"/>
      <c r="CB13" s="138"/>
      <c r="CC13" s="138"/>
      <c r="CD13" s="138"/>
      <c r="CE13" s="138"/>
      <c r="CF13" s="138"/>
    </row>
    <row r="14" s="136" customFormat="true" ht="7.5" hidden="false" customHeight="true" outlineLevel="0" collapsed="false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</row>
    <row r="15" customFormat="false" ht="7.5" hidden="false" customHeight="true" outlineLevel="0" collapsed="false">
      <c r="A15" s="123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39"/>
      <c r="N15" s="139"/>
      <c r="O15" s="139"/>
      <c r="P15" s="139"/>
      <c r="Q15" s="139"/>
      <c r="R15" s="139"/>
      <c r="S15" s="139"/>
      <c r="T15" s="139"/>
      <c r="U15" s="140"/>
      <c r="V15" s="123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39"/>
      <c r="AI15" s="139"/>
      <c r="AJ15" s="139"/>
      <c r="AK15" s="139"/>
      <c r="AL15" s="139"/>
      <c r="AM15" s="139"/>
      <c r="AN15" s="139"/>
      <c r="AO15" s="139"/>
      <c r="AP15" s="140"/>
      <c r="AQ15" s="123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39"/>
      <c r="BD15" s="139"/>
      <c r="BE15" s="139"/>
      <c r="BF15" s="139"/>
      <c r="BG15" s="139"/>
      <c r="BH15" s="139"/>
      <c r="BI15" s="139"/>
      <c r="BJ15" s="139"/>
      <c r="BK15" s="140"/>
      <c r="BL15" s="123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39"/>
      <c r="BY15" s="139"/>
      <c r="BZ15" s="139"/>
      <c r="CA15" s="139"/>
      <c r="CB15" s="139"/>
      <c r="CC15" s="139"/>
      <c r="CD15" s="139"/>
      <c r="CE15" s="139"/>
      <c r="CF15" s="140"/>
    </row>
    <row r="16" customFormat="false" ht="7.5" hidden="false" customHeight="true" outlineLevel="0" collapsed="false">
      <c r="A16" s="141" t="s">
        <v>51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2" t="n">
        <v>1</v>
      </c>
      <c r="L16" s="142"/>
      <c r="M16" s="143"/>
      <c r="N16" s="143"/>
      <c r="O16" s="143"/>
      <c r="P16" s="143"/>
      <c r="Q16" s="143"/>
      <c r="R16" s="143"/>
      <c r="S16" s="143"/>
      <c r="T16" s="143"/>
      <c r="U16" s="143"/>
      <c r="V16" s="141" t="s">
        <v>51</v>
      </c>
      <c r="W16" s="141"/>
      <c r="X16" s="141"/>
      <c r="Y16" s="141"/>
      <c r="Z16" s="141"/>
      <c r="AA16" s="141"/>
      <c r="AB16" s="141"/>
      <c r="AC16" s="141"/>
      <c r="AD16" s="141"/>
      <c r="AE16" s="141"/>
      <c r="AF16" s="142" t="n">
        <v>1</v>
      </c>
      <c r="AG16" s="142"/>
      <c r="AH16" s="143"/>
      <c r="AI16" s="143"/>
      <c r="AJ16" s="143"/>
      <c r="AK16" s="143"/>
      <c r="AL16" s="143"/>
      <c r="AM16" s="143"/>
      <c r="AN16" s="143"/>
      <c r="AO16" s="143"/>
      <c r="AP16" s="143"/>
      <c r="AQ16" s="141" t="s">
        <v>51</v>
      </c>
      <c r="AR16" s="141"/>
      <c r="AS16" s="141"/>
      <c r="AT16" s="141"/>
      <c r="AU16" s="141"/>
      <c r="AV16" s="141"/>
      <c r="AW16" s="141"/>
      <c r="AX16" s="141"/>
      <c r="AY16" s="141"/>
      <c r="AZ16" s="141"/>
      <c r="BA16" s="142" t="n">
        <v>1</v>
      </c>
      <c r="BB16" s="142"/>
      <c r="BC16" s="143"/>
      <c r="BD16" s="143"/>
      <c r="BE16" s="143"/>
      <c r="BF16" s="143"/>
      <c r="BG16" s="143"/>
      <c r="BH16" s="143"/>
      <c r="BI16" s="143"/>
      <c r="BJ16" s="143"/>
      <c r="BK16" s="143"/>
      <c r="BL16" s="141" t="s">
        <v>51</v>
      </c>
      <c r="BM16" s="141"/>
      <c r="BN16" s="141"/>
      <c r="BO16" s="141"/>
      <c r="BP16" s="141"/>
      <c r="BQ16" s="141"/>
      <c r="BR16" s="141"/>
      <c r="BS16" s="141"/>
      <c r="BT16" s="141"/>
      <c r="BU16" s="141"/>
      <c r="BV16" s="142" t="n">
        <v>1</v>
      </c>
      <c r="BW16" s="142"/>
      <c r="BX16" s="143"/>
      <c r="BY16" s="143"/>
      <c r="BZ16" s="143"/>
      <c r="CA16" s="143"/>
      <c r="CB16" s="143"/>
      <c r="CC16" s="143"/>
      <c r="CD16" s="143"/>
      <c r="CE16" s="143"/>
      <c r="CF16" s="143"/>
    </row>
    <row r="17" s="114" customFormat="true" ht="7.5" hidden="false" customHeight="true" outlineLevel="0" collapsed="false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2"/>
      <c r="L17" s="142"/>
      <c r="M17" s="143"/>
      <c r="N17" s="143"/>
      <c r="O17" s="143"/>
      <c r="P17" s="143"/>
      <c r="Q17" s="143"/>
      <c r="R17" s="143"/>
      <c r="S17" s="143"/>
      <c r="T17" s="143"/>
      <c r="U17" s="143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2"/>
      <c r="AG17" s="142"/>
      <c r="AH17" s="143"/>
      <c r="AI17" s="143"/>
      <c r="AJ17" s="143"/>
      <c r="AK17" s="143"/>
      <c r="AL17" s="143"/>
      <c r="AM17" s="143"/>
      <c r="AN17" s="143"/>
      <c r="AO17" s="143"/>
      <c r="AP17" s="143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2"/>
      <c r="BB17" s="142"/>
      <c r="BC17" s="143"/>
      <c r="BD17" s="143"/>
      <c r="BE17" s="143"/>
      <c r="BF17" s="143"/>
      <c r="BG17" s="143"/>
      <c r="BH17" s="143"/>
      <c r="BI17" s="143"/>
      <c r="BJ17" s="143"/>
      <c r="BK17" s="143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2"/>
      <c r="BW17" s="142"/>
      <c r="BX17" s="143"/>
      <c r="BY17" s="143"/>
      <c r="BZ17" s="143"/>
      <c r="CA17" s="143"/>
      <c r="CB17" s="143"/>
      <c r="CC17" s="143"/>
      <c r="CD17" s="143"/>
      <c r="CE17" s="143"/>
      <c r="CF17" s="143"/>
    </row>
    <row r="18" s="115" customFormat="true" ht="7.5" hidden="false" customHeight="true" outlineLevel="0" collapsed="false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2"/>
      <c r="L18" s="142"/>
      <c r="M18" s="143"/>
      <c r="N18" s="143"/>
      <c r="O18" s="143"/>
      <c r="P18" s="143"/>
      <c r="Q18" s="143"/>
      <c r="R18" s="143"/>
      <c r="S18" s="143"/>
      <c r="T18" s="143"/>
      <c r="U18" s="143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2"/>
      <c r="AG18" s="142"/>
      <c r="AH18" s="143"/>
      <c r="AI18" s="143"/>
      <c r="AJ18" s="143"/>
      <c r="AK18" s="143"/>
      <c r="AL18" s="143"/>
      <c r="AM18" s="143"/>
      <c r="AN18" s="143"/>
      <c r="AO18" s="143"/>
      <c r="AP18" s="143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2"/>
      <c r="BB18" s="142"/>
      <c r="BC18" s="143"/>
      <c r="BD18" s="143"/>
      <c r="BE18" s="143"/>
      <c r="BF18" s="143"/>
      <c r="BG18" s="143"/>
      <c r="BH18" s="143"/>
      <c r="BI18" s="143"/>
      <c r="BJ18" s="143"/>
      <c r="BK18" s="143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2"/>
      <c r="BW18" s="142"/>
      <c r="BX18" s="143"/>
      <c r="BY18" s="143"/>
      <c r="BZ18" s="143"/>
      <c r="CA18" s="143"/>
      <c r="CB18" s="143"/>
      <c r="CC18" s="143"/>
      <c r="CD18" s="143"/>
      <c r="CE18" s="143"/>
      <c r="CF18" s="143"/>
    </row>
    <row r="19" customFormat="false" ht="7.5" hidden="false" customHeight="true" outlineLevel="0" collapsed="false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2" t="n">
        <v>2</v>
      </c>
      <c r="L19" s="142"/>
      <c r="M19" s="145" t="s">
        <v>51</v>
      </c>
      <c r="N19" s="145"/>
      <c r="O19" s="145"/>
      <c r="P19" s="145"/>
      <c r="Q19" s="145"/>
      <c r="R19" s="145"/>
      <c r="S19" s="145"/>
      <c r="T19" s="145"/>
      <c r="U19" s="145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2" t="n">
        <v>2</v>
      </c>
      <c r="AG19" s="142"/>
      <c r="AH19" s="145" t="s">
        <v>51</v>
      </c>
      <c r="AI19" s="145"/>
      <c r="AJ19" s="145"/>
      <c r="AK19" s="145"/>
      <c r="AL19" s="145"/>
      <c r="AM19" s="145"/>
      <c r="AN19" s="145"/>
      <c r="AO19" s="145"/>
      <c r="AP19" s="145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2" t="n">
        <v>2</v>
      </c>
      <c r="BB19" s="142"/>
      <c r="BC19" s="145" t="s">
        <v>51</v>
      </c>
      <c r="BD19" s="145"/>
      <c r="BE19" s="145"/>
      <c r="BF19" s="145"/>
      <c r="BG19" s="145"/>
      <c r="BH19" s="145"/>
      <c r="BI19" s="145"/>
      <c r="BJ19" s="145"/>
      <c r="BK19" s="145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2" t="n">
        <v>2</v>
      </c>
      <c r="BW19" s="142"/>
      <c r="BX19" s="145" t="s">
        <v>51</v>
      </c>
      <c r="BY19" s="145"/>
      <c r="BZ19" s="145"/>
      <c r="CA19" s="145"/>
      <c r="CB19" s="145"/>
      <c r="CC19" s="145"/>
      <c r="CD19" s="145"/>
      <c r="CE19" s="145"/>
      <c r="CF19" s="145"/>
    </row>
    <row r="20" customFormat="false" ht="7.5" hidden="false" customHeight="true" outlineLevel="0" collapsed="false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2"/>
      <c r="L20" s="142"/>
      <c r="M20" s="145"/>
      <c r="N20" s="145"/>
      <c r="O20" s="145"/>
      <c r="P20" s="145"/>
      <c r="Q20" s="145"/>
      <c r="R20" s="145"/>
      <c r="S20" s="145"/>
      <c r="T20" s="145"/>
      <c r="U20" s="145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2"/>
      <c r="AG20" s="142"/>
      <c r="AH20" s="145"/>
      <c r="AI20" s="145"/>
      <c r="AJ20" s="145"/>
      <c r="AK20" s="145"/>
      <c r="AL20" s="145"/>
      <c r="AM20" s="145"/>
      <c r="AN20" s="145"/>
      <c r="AO20" s="145"/>
      <c r="AP20" s="145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2"/>
      <c r="BB20" s="142"/>
      <c r="BC20" s="145"/>
      <c r="BD20" s="145"/>
      <c r="BE20" s="145"/>
      <c r="BF20" s="145"/>
      <c r="BG20" s="145"/>
      <c r="BH20" s="145"/>
      <c r="BI20" s="145"/>
      <c r="BJ20" s="145"/>
      <c r="BK20" s="145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2"/>
      <c r="BW20" s="142"/>
      <c r="BX20" s="145"/>
      <c r="BY20" s="145"/>
      <c r="BZ20" s="145"/>
      <c r="CA20" s="145"/>
      <c r="CB20" s="145"/>
      <c r="CC20" s="145"/>
      <c r="CD20" s="145"/>
      <c r="CE20" s="145"/>
      <c r="CF20" s="145"/>
    </row>
    <row r="21" customFormat="false" ht="7.5" hidden="false" customHeight="true" outlineLevel="0" collapsed="false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2"/>
      <c r="L21" s="142"/>
      <c r="M21" s="145"/>
      <c r="N21" s="145"/>
      <c r="O21" s="145"/>
      <c r="P21" s="145"/>
      <c r="Q21" s="145"/>
      <c r="R21" s="145"/>
      <c r="S21" s="145"/>
      <c r="T21" s="145"/>
      <c r="U21" s="145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2"/>
      <c r="AG21" s="142"/>
      <c r="AH21" s="145"/>
      <c r="AI21" s="145"/>
      <c r="AJ21" s="145"/>
      <c r="AK21" s="145"/>
      <c r="AL21" s="145"/>
      <c r="AM21" s="145"/>
      <c r="AN21" s="145"/>
      <c r="AO21" s="145"/>
      <c r="AP21" s="145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2"/>
      <c r="BB21" s="142"/>
      <c r="BC21" s="145"/>
      <c r="BD21" s="145"/>
      <c r="BE21" s="145"/>
      <c r="BF21" s="145"/>
      <c r="BG21" s="145"/>
      <c r="BH21" s="145"/>
      <c r="BI21" s="145"/>
      <c r="BJ21" s="145"/>
      <c r="BK21" s="145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2"/>
      <c r="BW21" s="142"/>
      <c r="BX21" s="145"/>
      <c r="BY21" s="145"/>
      <c r="BZ21" s="145"/>
      <c r="CA21" s="145"/>
      <c r="CB21" s="145"/>
      <c r="CC21" s="145"/>
      <c r="CD21" s="145"/>
      <c r="CE21" s="145"/>
      <c r="CF21" s="145"/>
    </row>
    <row r="22" customFormat="false" ht="7.5" hidden="false" customHeight="true" outlineLevel="0" collapsed="false">
      <c r="A22" s="141" t="s">
        <v>51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2" t="n">
        <v>3</v>
      </c>
      <c r="L22" s="142"/>
      <c r="M22" s="143"/>
      <c r="N22" s="143"/>
      <c r="O22" s="143"/>
      <c r="P22" s="143"/>
      <c r="Q22" s="143"/>
      <c r="R22" s="143"/>
      <c r="S22" s="143"/>
      <c r="T22" s="143"/>
      <c r="U22" s="143"/>
      <c r="V22" s="141" t="s">
        <v>51</v>
      </c>
      <c r="W22" s="141"/>
      <c r="X22" s="141"/>
      <c r="Y22" s="141"/>
      <c r="Z22" s="141"/>
      <c r="AA22" s="141"/>
      <c r="AB22" s="141"/>
      <c r="AC22" s="141"/>
      <c r="AD22" s="141"/>
      <c r="AE22" s="141"/>
      <c r="AF22" s="142" t="n">
        <v>3</v>
      </c>
      <c r="AG22" s="142"/>
      <c r="AH22" s="147"/>
      <c r="AI22" s="147"/>
      <c r="AJ22" s="147"/>
      <c r="AK22" s="147"/>
      <c r="AL22" s="147"/>
      <c r="AM22" s="147"/>
      <c r="AN22" s="147"/>
      <c r="AO22" s="147"/>
      <c r="AP22" s="147"/>
      <c r="AQ22" s="141" t="s">
        <v>51</v>
      </c>
      <c r="AR22" s="141"/>
      <c r="AS22" s="141"/>
      <c r="AT22" s="141"/>
      <c r="AU22" s="141"/>
      <c r="AV22" s="141"/>
      <c r="AW22" s="141"/>
      <c r="AX22" s="141"/>
      <c r="AY22" s="141"/>
      <c r="AZ22" s="141"/>
      <c r="BA22" s="142" t="n">
        <v>3</v>
      </c>
      <c r="BB22" s="142"/>
      <c r="BC22" s="147"/>
      <c r="BD22" s="147"/>
      <c r="BE22" s="147"/>
      <c r="BF22" s="147"/>
      <c r="BG22" s="147"/>
      <c r="BH22" s="147"/>
      <c r="BI22" s="147"/>
      <c r="BJ22" s="147"/>
      <c r="BK22" s="147"/>
      <c r="BL22" s="141" t="s">
        <v>51</v>
      </c>
      <c r="BM22" s="141"/>
      <c r="BN22" s="141"/>
      <c r="BO22" s="141"/>
      <c r="BP22" s="141"/>
      <c r="BQ22" s="141"/>
      <c r="BR22" s="141"/>
      <c r="BS22" s="141"/>
      <c r="BT22" s="141"/>
      <c r="BU22" s="141"/>
      <c r="BV22" s="142" t="n">
        <v>3</v>
      </c>
      <c r="BW22" s="142"/>
      <c r="BX22" s="147"/>
      <c r="BY22" s="147"/>
      <c r="BZ22" s="147"/>
      <c r="CA22" s="147"/>
      <c r="CB22" s="147"/>
      <c r="CC22" s="147"/>
      <c r="CD22" s="147"/>
      <c r="CE22" s="147"/>
      <c r="CF22" s="147"/>
    </row>
    <row r="23" customFormat="false" ht="7.5" hidden="false" customHeight="true" outlineLevel="0" collapsed="false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2"/>
      <c r="L23" s="142"/>
      <c r="M23" s="143"/>
      <c r="N23" s="143"/>
      <c r="O23" s="143"/>
      <c r="P23" s="143"/>
      <c r="Q23" s="143"/>
      <c r="R23" s="143"/>
      <c r="S23" s="143"/>
      <c r="T23" s="143"/>
      <c r="U23" s="143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2"/>
      <c r="AG23" s="142"/>
      <c r="AH23" s="147"/>
      <c r="AI23" s="147"/>
      <c r="AJ23" s="147"/>
      <c r="AK23" s="147"/>
      <c r="AL23" s="147"/>
      <c r="AM23" s="147"/>
      <c r="AN23" s="147"/>
      <c r="AO23" s="147"/>
      <c r="AP23" s="147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2"/>
      <c r="BB23" s="142"/>
      <c r="BC23" s="147"/>
      <c r="BD23" s="147"/>
      <c r="BE23" s="147"/>
      <c r="BF23" s="147"/>
      <c r="BG23" s="147"/>
      <c r="BH23" s="147"/>
      <c r="BI23" s="147"/>
      <c r="BJ23" s="147"/>
      <c r="BK23" s="147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2"/>
      <c r="BW23" s="142"/>
      <c r="BX23" s="147"/>
      <c r="BY23" s="147"/>
      <c r="BZ23" s="147"/>
      <c r="CA23" s="147"/>
      <c r="CB23" s="147"/>
      <c r="CC23" s="147"/>
      <c r="CD23" s="147"/>
      <c r="CE23" s="147"/>
      <c r="CF23" s="147"/>
    </row>
    <row r="24" customFormat="false" ht="7.5" hidden="false" customHeight="true" outlineLevel="0" collapsed="false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2"/>
      <c r="L24" s="142"/>
      <c r="M24" s="143"/>
      <c r="N24" s="143"/>
      <c r="O24" s="143"/>
      <c r="P24" s="143"/>
      <c r="Q24" s="143"/>
      <c r="R24" s="143"/>
      <c r="S24" s="143"/>
      <c r="T24" s="143"/>
      <c r="U24" s="143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2"/>
      <c r="AG24" s="142"/>
      <c r="AH24" s="147"/>
      <c r="AI24" s="147"/>
      <c r="AJ24" s="147"/>
      <c r="AK24" s="147"/>
      <c r="AL24" s="147"/>
      <c r="AM24" s="147"/>
      <c r="AN24" s="147"/>
      <c r="AO24" s="147"/>
      <c r="AP24" s="147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2"/>
      <c r="BB24" s="142"/>
      <c r="BC24" s="147"/>
      <c r="BD24" s="147"/>
      <c r="BE24" s="147"/>
      <c r="BF24" s="147"/>
      <c r="BG24" s="147"/>
      <c r="BH24" s="147"/>
      <c r="BI24" s="147"/>
      <c r="BJ24" s="147"/>
      <c r="BK24" s="147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2"/>
      <c r="BW24" s="142"/>
      <c r="BX24" s="147"/>
      <c r="BY24" s="147"/>
      <c r="BZ24" s="147"/>
      <c r="CA24" s="147"/>
      <c r="CB24" s="147"/>
      <c r="CC24" s="147"/>
      <c r="CD24" s="147"/>
      <c r="CE24" s="147"/>
      <c r="CF24" s="147"/>
    </row>
    <row r="25" customFormat="false" ht="7.5" hidden="false" customHeight="true" outlineLevel="0" collapsed="false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2" t="n">
        <v>4</v>
      </c>
      <c r="L25" s="142"/>
      <c r="M25" s="145" t="s">
        <v>51</v>
      </c>
      <c r="N25" s="145"/>
      <c r="O25" s="145"/>
      <c r="P25" s="145"/>
      <c r="Q25" s="145"/>
      <c r="R25" s="145"/>
      <c r="S25" s="145"/>
      <c r="T25" s="145"/>
      <c r="U25" s="145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2" t="n">
        <v>4</v>
      </c>
      <c r="AG25" s="142"/>
      <c r="AH25" s="145" t="s">
        <v>51</v>
      </c>
      <c r="AI25" s="145"/>
      <c r="AJ25" s="145"/>
      <c r="AK25" s="145"/>
      <c r="AL25" s="145"/>
      <c r="AM25" s="145"/>
      <c r="AN25" s="145"/>
      <c r="AO25" s="145"/>
      <c r="AP25" s="145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2" t="n">
        <v>4</v>
      </c>
      <c r="BB25" s="142"/>
      <c r="BC25" s="145" t="s">
        <v>51</v>
      </c>
      <c r="BD25" s="145"/>
      <c r="BE25" s="145"/>
      <c r="BF25" s="145"/>
      <c r="BG25" s="145"/>
      <c r="BH25" s="145"/>
      <c r="BI25" s="145"/>
      <c r="BJ25" s="145"/>
      <c r="BK25" s="145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2" t="n">
        <v>4</v>
      </c>
      <c r="BW25" s="142"/>
      <c r="BX25" s="145" t="s">
        <v>51</v>
      </c>
      <c r="BY25" s="145"/>
      <c r="BZ25" s="145"/>
      <c r="CA25" s="145"/>
      <c r="CB25" s="145"/>
      <c r="CC25" s="145"/>
      <c r="CD25" s="145"/>
      <c r="CE25" s="145"/>
      <c r="CF25" s="145"/>
    </row>
    <row r="26" customFormat="false" ht="7.5" hidden="false" customHeight="true" outlineLevel="0" collapsed="false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2"/>
      <c r="L26" s="142"/>
      <c r="M26" s="145"/>
      <c r="N26" s="145"/>
      <c r="O26" s="145"/>
      <c r="P26" s="145"/>
      <c r="Q26" s="145"/>
      <c r="R26" s="145"/>
      <c r="S26" s="145"/>
      <c r="T26" s="145"/>
      <c r="U26" s="145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2"/>
      <c r="AG26" s="142"/>
      <c r="AH26" s="145"/>
      <c r="AI26" s="145"/>
      <c r="AJ26" s="145"/>
      <c r="AK26" s="145"/>
      <c r="AL26" s="145"/>
      <c r="AM26" s="145"/>
      <c r="AN26" s="145"/>
      <c r="AO26" s="145"/>
      <c r="AP26" s="145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2"/>
      <c r="BB26" s="142"/>
      <c r="BC26" s="145"/>
      <c r="BD26" s="145"/>
      <c r="BE26" s="145"/>
      <c r="BF26" s="145"/>
      <c r="BG26" s="145"/>
      <c r="BH26" s="145"/>
      <c r="BI26" s="145"/>
      <c r="BJ26" s="145"/>
      <c r="BK26" s="145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2"/>
      <c r="BW26" s="142"/>
      <c r="BX26" s="145"/>
      <c r="BY26" s="145"/>
      <c r="BZ26" s="145"/>
      <c r="CA26" s="145"/>
      <c r="CB26" s="145"/>
      <c r="CC26" s="145"/>
      <c r="CD26" s="145"/>
      <c r="CE26" s="145"/>
      <c r="CF26" s="145"/>
    </row>
    <row r="27" customFormat="false" ht="7.5" hidden="false" customHeight="true" outlineLevel="0" collapsed="false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2"/>
      <c r="L27" s="142"/>
      <c r="M27" s="145"/>
      <c r="N27" s="145"/>
      <c r="O27" s="145"/>
      <c r="P27" s="145"/>
      <c r="Q27" s="145"/>
      <c r="R27" s="145"/>
      <c r="S27" s="145"/>
      <c r="T27" s="145"/>
      <c r="U27" s="145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2"/>
      <c r="AG27" s="142"/>
      <c r="AH27" s="145"/>
      <c r="AI27" s="145"/>
      <c r="AJ27" s="145"/>
      <c r="AK27" s="145"/>
      <c r="AL27" s="145"/>
      <c r="AM27" s="145"/>
      <c r="AN27" s="145"/>
      <c r="AO27" s="145"/>
      <c r="AP27" s="145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2"/>
      <c r="BB27" s="142"/>
      <c r="BC27" s="145"/>
      <c r="BD27" s="145"/>
      <c r="BE27" s="145"/>
      <c r="BF27" s="145"/>
      <c r="BG27" s="145"/>
      <c r="BH27" s="145"/>
      <c r="BI27" s="145"/>
      <c r="BJ27" s="145"/>
      <c r="BK27" s="145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2"/>
      <c r="BW27" s="142"/>
      <c r="BX27" s="145"/>
      <c r="BY27" s="145"/>
      <c r="BZ27" s="145"/>
      <c r="CA27" s="145"/>
      <c r="CB27" s="145"/>
      <c r="CC27" s="145"/>
      <c r="CD27" s="145"/>
      <c r="CE27" s="145"/>
      <c r="CF27" s="145"/>
    </row>
    <row r="28" customFormat="false" ht="7.5" hidden="false" customHeight="true" outlineLevel="0" collapsed="false">
      <c r="A28" s="141" t="s">
        <v>51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2" t="n">
        <v>5</v>
      </c>
      <c r="L28" s="142"/>
      <c r="M28" s="143"/>
      <c r="N28" s="143"/>
      <c r="O28" s="143"/>
      <c r="P28" s="143"/>
      <c r="Q28" s="143"/>
      <c r="R28" s="143"/>
      <c r="S28" s="143"/>
      <c r="T28" s="143"/>
      <c r="U28" s="143"/>
      <c r="V28" s="141" t="s">
        <v>51</v>
      </c>
      <c r="W28" s="141"/>
      <c r="X28" s="141"/>
      <c r="Y28" s="141"/>
      <c r="Z28" s="141"/>
      <c r="AA28" s="141"/>
      <c r="AB28" s="141"/>
      <c r="AC28" s="141"/>
      <c r="AD28" s="141"/>
      <c r="AE28" s="141"/>
      <c r="AF28" s="142" t="n">
        <v>5</v>
      </c>
      <c r="AG28" s="142"/>
      <c r="AH28" s="147"/>
      <c r="AI28" s="147"/>
      <c r="AJ28" s="147"/>
      <c r="AK28" s="147"/>
      <c r="AL28" s="147"/>
      <c r="AM28" s="147"/>
      <c r="AN28" s="147"/>
      <c r="AO28" s="147"/>
      <c r="AP28" s="147"/>
      <c r="AQ28" s="141" t="s">
        <v>51</v>
      </c>
      <c r="AR28" s="141"/>
      <c r="AS28" s="141"/>
      <c r="AT28" s="141"/>
      <c r="AU28" s="141"/>
      <c r="AV28" s="141"/>
      <c r="AW28" s="141"/>
      <c r="AX28" s="141"/>
      <c r="AY28" s="141"/>
      <c r="AZ28" s="141"/>
      <c r="BA28" s="142" t="n">
        <v>5</v>
      </c>
      <c r="BB28" s="142"/>
      <c r="BC28" s="147"/>
      <c r="BD28" s="147"/>
      <c r="BE28" s="147"/>
      <c r="BF28" s="147"/>
      <c r="BG28" s="147"/>
      <c r="BH28" s="147"/>
      <c r="BI28" s="147"/>
      <c r="BJ28" s="147"/>
      <c r="BK28" s="147"/>
      <c r="BL28" s="141" t="s">
        <v>51</v>
      </c>
      <c r="BM28" s="141"/>
      <c r="BN28" s="141"/>
      <c r="BO28" s="141"/>
      <c r="BP28" s="141"/>
      <c r="BQ28" s="141"/>
      <c r="BR28" s="141"/>
      <c r="BS28" s="141"/>
      <c r="BT28" s="141"/>
      <c r="BU28" s="141"/>
      <c r="BV28" s="142" t="n">
        <v>5</v>
      </c>
      <c r="BW28" s="142"/>
      <c r="BX28" s="147"/>
      <c r="BY28" s="147"/>
      <c r="BZ28" s="147"/>
      <c r="CA28" s="147"/>
      <c r="CB28" s="147"/>
      <c r="CC28" s="147"/>
      <c r="CD28" s="147"/>
      <c r="CE28" s="147"/>
      <c r="CF28" s="147"/>
    </row>
    <row r="29" customFormat="false" ht="7.5" hidden="false" customHeight="true" outlineLevel="0" collapsed="false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2"/>
      <c r="L29" s="142"/>
      <c r="M29" s="143"/>
      <c r="N29" s="143"/>
      <c r="O29" s="143"/>
      <c r="P29" s="143"/>
      <c r="Q29" s="143"/>
      <c r="R29" s="143"/>
      <c r="S29" s="143"/>
      <c r="T29" s="143"/>
      <c r="U29" s="143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2"/>
      <c r="AG29" s="142"/>
      <c r="AH29" s="147"/>
      <c r="AI29" s="147"/>
      <c r="AJ29" s="147"/>
      <c r="AK29" s="147"/>
      <c r="AL29" s="147"/>
      <c r="AM29" s="147"/>
      <c r="AN29" s="147"/>
      <c r="AO29" s="147"/>
      <c r="AP29" s="147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2"/>
      <c r="BB29" s="142"/>
      <c r="BC29" s="147"/>
      <c r="BD29" s="147"/>
      <c r="BE29" s="147"/>
      <c r="BF29" s="147"/>
      <c r="BG29" s="147"/>
      <c r="BH29" s="147"/>
      <c r="BI29" s="147"/>
      <c r="BJ29" s="147"/>
      <c r="BK29" s="147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2"/>
      <c r="BW29" s="142"/>
      <c r="BX29" s="147"/>
      <c r="BY29" s="147"/>
      <c r="BZ29" s="147"/>
      <c r="CA29" s="147"/>
      <c r="CB29" s="147"/>
      <c r="CC29" s="147"/>
      <c r="CD29" s="147"/>
      <c r="CE29" s="147"/>
      <c r="CF29" s="147"/>
    </row>
    <row r="30" customFormat="false" ht="7.5" hidden="false" customHeight="true" outlineLevel="0" collapsed="false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2"/>
      <c r="L30" s="142"/>
      <c r="M30" s="143"/>
      <c r="N30" s="143"/>
      <c r="O30" s="143"/>
      <c r="P30" s="143"/>
      <c r="Q30" s="143"/>
      <c r="R30" s="143"/>
      <c r="S30" s="143"/>
      <c r="T30" s="143"/>
      <c r="U30" s="143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2"/>
      <c r="AG30" s="142"/>
      <c r="AH30" s="147"/>
      <c r="AI30" s="147"/>
      <c r="AJ30" s="147"/>
      <c r="AK30" s="147"/>
      <c r="AL30" s="147"/>
      <c r="AM30" s="147"/>
      <c r="AN30" s="147"/>
      <c r="AO30" s="147"/>
      <c r="AP30" s="147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2"/>
      <c r="BB30" s="142"/>
      <c r="BC30" s="147"/>
      <c r="BD30" s="147"/>
      <c r="BE30" s="147"/>
      <c r="BF30" s="147"/>
      <c r="BG30" s="147"/>
      <c r="BH30" s="147"/>
      <c r="BI30" s="147"/>
      <c r="BJ30" s="147"/>
      <c r="BK30" s="147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2"/>
      <c r="BW30" s="142"/>
      <c r="BX30" s="147"/>
      <c r="BY30" s="147"/>
      <c r="BZ30" s="147"/>
      <c r="CA30" s="147"/>
      <c r="CB30" s="147"/>
      <c r="CC30" s="147"/>
      <c r="CD30" s="147"/>
      <c r="CE30" s="147"/>
      <c r="CF30" s="147"/>
    </row>
    <row r="31" s="114" customFormat="true" ht="7.5" hidden="false" customHeight="true" outlineLevel="0" collapsed="false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2" t="n">
        <v>6</v>
      </c>
      <c r="L31" s="142"/>
      <c r="M31" s="145" t="s">
        <v>51</v>
      </c>
      <c r="N31" s="145"/>
      <c r="O31" s="145"/>
      <c r="P31" s="145"/>
      <c r="Q31" s="145"/>
      <c r="R31" s="145"/>
      <c r="S31" s="145"/>
      <c r="T31" s="145"/>
      <c r="U31" s="145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2" t="n">
        <v>6</v>
      </c>
      <c r="AG31" s="142"/>
      <c r="AH31" s="145" t="s">
        <v>51</v>
      </c>
      <c r="AI31" s="145"/>
      <c r="AJ31" s="145"/>
      <c r="AK31" s="145"/>
      <c r="AL31" s="145"/>
      <c r="AM31" s="145"/>
      <c r="AN31" s="145"/>
      <c r="AO31" s="145"/>
      <c r="AP31" s="145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2" t="n">
        <v>6</v>
      </c>
      <c r="BB31" s="142"/>
      <c r="BC31" s="145" t="s">
        <v>51</v>
      </c>
      <c r="BD31" s="145"/>
      <c r="BE31" s="145"/>
      <c r="BF31" s="145"/>
      <c r="BG31" s="145"/>
      <c r="BH31" s="145"/>
      <c r="BI31" s="145"/>
      <c r="BJ31" s="145"/>
      <c r="BK31" s="145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2" t="n">
        <v>6</v>
      </c>
      <c r="BW31" s="142"/>
      <c r="BX31" s="145" t="s">
        <v>51</v>
      </c>
      <c r="BY31" s="145"/>
      <c r="BZ31" s="145"/>
      <c r="CA31" s="145"/>
      <c r="CB31" s="145"/>
      <c r="CC31" s="145"/>
      <c r="CD31" s="145"/>
      <c r="CE31" s="145"/>
      <c r="CF31" s="145"/>
    </row>
    <row r="32" s="115" customFormat="true" ht="7.5" hidden="false" customHeight="true" outlineLevel="0" collapsed="false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2"/>
      <c r="L32" s="142"/>
      <c r="M32" s="145"/>
      <c r="N32" s="145"/>
      <c r="O32" s="145"/>
      <c r="P32" s="145"/>
      <c r="Q32" s="145"/>
      <c r="R32" s="145"/>
      <c r="S32" s="145"/>
      <c r="T32" s="145"/>
      <c r="U32" s="145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2"/>
      <c r="AG32" s="142"/>
      <c r="AH32" s="145"/>
      <c r="AI32" s="145"/>
      <c r="AJ32" s="145"/>
      <c r="AK32" s="145"/>
      <c r="AL32" s="145"/>
      <c r="AM32" s="145"/>
      <c r="AN32" s="145"/>
      <c r="AO32" s="145"/>
      <c r="AP32" s="145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2"/>
      <c r="BB32" s="142"/>
      <c r="BC32" s="145"/>
      <c r="BD32" s="145"/>
      <c r="BE32" s="145"/>
      <c r="BF32" s="145"/>
      <c r="BG32" s="145"/>
      <c r="BH32" s="145"/>
      <c r="BI32" s="145"/>
      <c r="BJ32" s="145"/>
      <c r="BK32" s="145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2"/>
      <c r="BW32" s="142"/>
      <c r="BX32" s="145"/>
      <c r="BY32" s="145"/>
      <c r="BZ32" s="145"/>
      <c r="CA32" s="145"/>
      <c r="CB32" s="145"/>
      <c r="CC32" s="145"/>
      <c r="CD32" s="145"/>
      <c r="CE32" s="145"/>
      <c r="CF32" s="145"/>
    </row>
    <row r="33" customFormat="false" ht="7.5" hidden="false" customHeight="true" outlineLevel="0" collapsed="false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2"/>
      <c r="L33" s="142"/>
      <c r="M33" s="145"/>
      <c r="N33" s="145"/>
      <c r="O33" s="145"/>
      <c r="P33" s="145"/>
      <c r="Q33" s="145"/>
      <c r="R33" s="145"/>
      <c r="S33" s="145"/>
      <c r="T33" s="145"/>
      <c r="U33" s="145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2"/>
      <c r="AG33" s="142"/>
      <c r="AH33" s="145"/>
      <c r="AI33" s="145"/>
      <c r="AJ33" s="145"/>
      <c r="AK33" s="145"/>
      <c r="AL33" s="145"/>
      <c r="AM33" s="145"/>
      <c r="AN33" s="145"/>
      <c r="AO33" s="145"/>
      <c r="AP33" s="145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2"/>
      <c r="BB33" s="142"/>
      <c r="BC33" s="145"/>
      <c r="BD33" s="145"/>
      <c r="BE33" s="145"/>
      <c r="BF33" s="145"/>
      <c r="BG33" s="145"/>
      <c r="BH33" s="145"/>
      <c r="BI33" s="145"/>
      <c r="BJ33" s="145"/>
      <c r="BK33" s="145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2"/>
      <c r="BW33" s="142"/>
      <c r="BX33" s="145"/>
      <c r="BY33" s="145"/>
      <c r="BZ33" s="145"/>
      <c r="CA33" s="145"/>
      <c r="CB33" s="145"/>
      <c r="CC33" s="145"/>
      <c r="CD33" s="145"/>
      <c r="CE33" s="145"/>
      <c r="CF33" s="145"/>
    </row>
    <row r="34" customFormat="false" ht="7.5" hidden="false" customHeight="true" outlineLevel="0" collapsed="false">
      <c r="A34" s="141" t="s">
        <v>51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2" t="n">
        <v>7</v>
      </c>
      <c r="L34" s="142"/>
      <c r="M34" s="143"/>
      <c r="N34" s="143"/>
      <c r="O34" s="143"/>
      <c r="P34" s="143"/>
      <c r="Q34" s="143"/>
      <c r="R34" s="143"/>
      <c r="S34" s="143"/>
      <c r="T34" s="143"/>
      <c r="U34" s="143"/>
      <c r="V34" s="141" t="s">
        <v>51</v>
      </c>
      <c r="W34" s="141"/>
      <c r="X34" s="141"/>
      <c r="Y34" s="141"/>
      <c r="Z34" s="141"/>
      <c r="AA34" s="141"/>
      <c r="AB34" s="141"/>
      <c r="AC34" s="141"/>
      <c r="AD34" s="141"/>
      <c r="AE34" s="141"/>
      <c r="AF34" s="142" t="n">
        <v>7</v>
      </c>
      <c r="AG34" s="142"/>
      <c r="AH34" s="147"/>
      <c r="AI34" s="147"/>
      <c r="AJ34" s="147"/>
      <c r="AK34" s="147"/>
      <c r="AL34" s="147"/>
      <c r="AM34" s="147"/>
      <c r="AN34" s="147"/>
      <c r="AO34" s="147"/>
      <c r="AP34" s="147"/>
      <c r="AQ34" s="141" t="s">
        <v>51</v>
      </c>
      <c r="AR34" s="141"/>
      <c r="AS34" s="141"/>
      <c r="AT34" s="141"/>
      <c r="AU34" s="141"/>
      <c r="AV34" s="141"/>
      <c r="AW34" s="141"/>
      <c r="AX34" s="141"/>
      <c r="AY34" s="141"/>
      <c r="AZ34" s="141"/>
      <c r="BA34" s="142" t="n">
        <v>7</v>
      </c>
      <c r="BB34" s="142"/>
      <c r="BC34" s="147"/>
      <c r="BD34" s="147"/>
      <c r="BE34" s="147"/>
      <c r="BF34" s="147"/>
      <c r="BG34" s="147"/>
      <c r="BH34" s="147"/>
      <c r="BI34" s="147"/>
      <c r="BJ34" s="147"/>
      <c r="BK34" s="147"/>
      <c r="BL34" s="141" t="s">
        <v>51</v>
      </c>
      <c r="BM34" s="141"/>
      <c r="BN34" s="141"/>
      <c r="BO34" s="141"/>
      <c r="BP34" s="141"/>
      <c r="BQ34" s="141"/>
      <c r="BR34" s="141"/>
      <c r="BS34" s="141"/>
      <c r="BT34" s="141"/>
      <c r="BU34" s="141"/>
      <c r="BV34" s="142" t="n">
        <v>7</v>
      </c>
      <c r="BW34" s="142"/>
      <c r="BX34" s="147"/>
      <c r="BY34" s="147"/>
      <c r="BZ34" s="147"/>
      <c r="CA34" s="147"/>
      <c r="CB34" s="147"/>
      <c r="CC34" s="147"/>
      <c r="CD34" s="147"/>
      <c r="CE34" s="147"/>
      <c r="CF34" s="147"/>
    </row>
    <row r="35" customFormat="false" ht="7.5" hidden="false" customHeight="true" outlineLevel="0" collapsed="false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2"/>
      <c r="L35" s="142"/>
      <c r="M35" s="143"/>
      <c r="N35" s="143"/>
      <c r="O35" s="143"/>
      <c r="P35" s="143"/>
      <c r="Q35" s="143"/>
      <c r="R35" s="143"/>
      <c r="S35" s="143"/>
      <c r="T35" s="143"/>
      <c r="U35" s="143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2"/>
      <c r="AG35" s="142"/>
      <c r="AH35" s="147"/>
      <c r="AI35" s="147"/>
      <c r="AJ35" s="147"/>
      <c r="AK35" s="147"/>
      <c r="AL35" s="147"/>
      <c r="AM35" s="147"/>
      <c r="AN35" s="147"/>
      <c r="AO35" s="147"/>
      <c r="AP35" s="147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2"/>
      <c r="BB35" s="142"/>
      <c r="BC35" s="147"/>
      <c r="BD35" s="147"/>
      <c r="BE35" s="147"/>
      <c r="BF35" s="147"/>
      <c r="BG35" s="147"/>
      <c r="BH35" s="147"/>
      <c r="BI35" s="147"/>
      <c r="BJ35" s="147"/>
      <c r="BK35" s="147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2"/>
      <c r="BW35" s="142"/>
      <c r="BX35" s="147"/>
      <c r="BY35" s="147"/>
      <c r="BZ35" s="147"/>
      <c r="CA35" s="147"/>
      <c r="CB35" s="147"/>
      <c r="CC35" s="147"/>
      <c r="CD35" s="147"/>
      <c r="CE35" s="147"/>
      <c r="CF35" s="147"/>
    </row>
    <row r="36" customFormat="false" ht="7.5" hidden="false" customHeight="true" outlineLevel="0" collapsed="false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2"/>
      <c r="L36" s="142"/>
      <c r="M36" s="143"/>
      <c r="N36" s="143"/>
      <c r="O36" s="143"/>
      <c r="P36" s="143"/>
      <c r="Q36" s="143"/>
      <c r="R36" s="143"/>
      <c r="S36" s="143"/>
      <c r="T36" s="143"/>
      <c r="U36" s="143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2"/>
      <c r="AG36" s="142"/>
      <c r="AH36" s="147"/>
      <c r="AI36" s="147"/>
      <c r="AJ36" s="147"/>
      <c r="AK36" s="147"/>
      <c r="AL36" s="147"/>
      <c r="AM36" s="147"/>
      <c r="AN36" s="147"/>
      <c r="AO36" s="147"/>
      <c r="AP36" s="147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2"/>
      <c r="BB36" s="142"/>
      <c r="BC36" s="147"/>
      <c r="BD36" s="147"/>
      <c r="BE36" s="147"/>
      <c r="BF36" s="147"/>
      <c r="BG36" s="147"/>
      <c r="BH36" s="147"/>
      <c r="BI36" s="147"/>
      <c r="BJ36" s="147"/>
      <c r="BK36" s="147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2"/>
      <c r="BW36" s="142"/>
      <c r="BX36" s="147"/>
      <c r="BY36" s="147"/>
      <c r="BZ36" s="147"/>
      <c r="CA36" s="147"/>
      <c r="CB36" s="147"/>
      <c r="CC36" s="147"/>
      <c r="CD36" s="147"/>
      <c r="CE36" s="147"/>
      <c r="CF36" s="147"/>
    </row>
    <row r="37" customFormat="false" ht="7.5" hidden="false" customHeight="true" outlineLevel="0" collapsed="false">
      <c r="A37" s="148" t="s">
        <v>52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9" t="s">
        <v>50</v>
      </c>
      <c r="L37" s="149"/>
      <c r="M37" s="143"/>
      <c r="N37" s="143"/>
      <c r="O37" s="143"/>
      <c r="P37" s="143"/>
      <c r="Q37" s="143"/>
      <c r="R37" s="143"/>
      <c r="S37" s="143"/>
      <c r="T37" s="143"/>
      <c r="U37" s="143"/>
      <c r="V37" s="148" t="s">
        <v>52</v>
      </c>
      <c r="W37" s="148"/>
      <c r="X37" s="148"/>
      <c r="Y37" s="148"/>
      <c r="Z37" s="148"/>
      <c r="AA37" s="148"/>
      <c r="AB37" s="148"/>
      <c r="AC37" s="148"/>
      <c r="AD37" s="148"/>
      <c r="AE37" s="148"/>
      <c r="AF37" s="149" t="s">
        <v>50</v>
      </c>
      <c r="AG37" s="149"/>
      <c r="AH37" s="143"/>
      <c r="AI37" s="143"/>
      <c r="AJ37" s="143"/>
      <c r="AK37" s="143"/>
      <c r="AL37" s="143"/>
      <c r="AM37" s="143"/>
      <c r="AN37" s="143"/>
      <c r="AO37" s="143"/>
      <c r="AP37" s="143"/>
      <c r="AQ37" s="148" t="s">
        <v>52</v>
      </c>
      <c r="AR37" s="148"/>
      <c r="AS37" s="148"/>
      <c r="AT37" s="148"/>
      <c r="AU37" s="148"/>
      <c r="AV37" s="148"/>
      <c r="AW37" s="148"/>
      <c r="AX37" s="148"/>
      <c r="AY37" s="148"/>
      <c r="AZ37" s="148"/>
      <c r="BA37" s="149" t="s">
        <v>50</v>
      </c>
      <c r="BB37" s="149"/>
      <c r="BC37" s="143"/>
      <c r="BD37" s="143"/>
      <c r="BE37" s="143"/>
      <c r="BF37" s="143"/>
      <c r="BG37" s="143"/>
      <c r="BH37" s="143"/>
      <c r="BI37" s="143"/>
      <c r="BJ37" s="143"/>
      <c r="BK37" s="143"/>
      <c r="BL37" s="148" t="s">
        <v>52</v>
      </c>
      <c r="BM37" s="148"/>
      <c r="BN37" s="148"/>
      <c r="BO37" s="148"/>
      <c r="BP37" s="148"/>
      <c r="BQ37" s="148"/>
      <c r="BR37" s="148"/>
      <c r="BS37" s="148"/>
      <c r="BT37" s="148"/>
      <c r="BU37" s="148"/>
      <c r="BV37" s="149" t="s">
        <v>50</v>
      </c>
      <c r="BW37" s="149"/>
      <c r="BX37" s="143"/>
      <c r="BY37" s="143"/>
      <c r="BZ37" s="143"/>
      <c r="CA37" s="143"/>
      <c r="CB37" s="143"/>
      <c r="CC37" s="143"/>
      <c r="CD37" s="143"/>
      <c r="CE37" s="143"/>
      <c r="CF37" s="143"/>
    </row>
    <row r="38" customFormat="false" ht="7.5" hidden="false" customHeight="true" outlineLevel="0" collapsed="false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9"/>
      <c r="L38" s="149"/>
      <c r="M38" s="143"/>
      <c r="N38" s="143"/>
      <c r="O38" s="143"/>
      <c r="P38" s="143"/>
      <c r="Q38" s="143"/>
      <c r="R38" s="143"/>
      <c r="S38" s="143"/>
      <c r="T38" s="143"/>
      <c r="U38" s="143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9"/>
      <c r="AG38" s="149"/>
      <c r="AH38" s="143"/>
      <c r="AI38" s="143"/>
      <c r="AJ38" s="143"/>
      <c r="AK38" s="143"/>
      <c r="AL38" s="143"/>
      <c r="AM38" s="143"/>
      <c r="AN38" s="143"/>
      <c r="AO38" s="143"/>
      <c r="AP38" s="143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9"/>
      <c r="BB38" s="149"/>
      <c r="BC38" s="143"/>
      <c r="BD38" s="143"/>
      <c r="BE38" s="143"/>
      <c r="BF38" s="143"/>
      <c r="BG38" s="143"/>
      <c r="BH38" s="143"/>
      <c r="BI38" s="143"/>
      <c r="BJ38" s="143"/>
      <c r="BK38" s="143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9"/>
      <c r="BW38" s="149"/>
      <c r="BX38" s="143"/>
      <c r="BY38" s="143"/>
      <c r="BZ38" s="143"/>
      <c r="CA38" s="143"/>
      <c r="CB38" s="143"/>
      <c r="CC38" s="143"/>
      <c r="CD38" s="143"/>
      <c r="CE38" s="143"/>
      <c r="CF38" s="143"/>
    </row>
    <row r="39" customFormat="false" ht="7.5" hidden="false" customHeight="true" outlineLevel="0" collapsed="false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9"/>
      <c r="L39" s="149"/>
      <c r="M39" s="143"/>
      <c r="N39" s="143"/>
      <c r="O39" s="143"/>
      <c r="P39" s="143"/>
      <c r="Q39" s="143"/>
      <c r="R39" s="143"/>
      <c r="S39" s="143"/>
      <c r="T39" s="143"/>
      <c r="U39" s="143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9"/>
      <c r="AG39" s="149"/>
      <c r="AH39" s="143"/>
      <c r="AI39" s="143"/>
      <c r="AJ39" s="143"/>
      <c r="AK39" s="143"/>
      <c r="AL39" s="143"/>
      <c r="AM39" s="143"/>
      <c r="AN39" s="143"/>
      <c r="AO39" s="143"/>
      <c r="AP39" s="143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9"/>
      <c r="BB39" s="149"/>
      <c r="BC39" s="143"/>
      <c r="BD39" s="143"/>
      <c r="BE39" s="143"/>
      <c r="BF39" s="143"/>
      <c r="BG39" s="143"/>
      <c r="BH39" s="143"/>
      <c r="BI39" s="143"/>
      <c r="BJ39" s="143"/>
      <c r="BK39" s="143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9"/>
      <c r="BW39" s="149"/>
      <c r="BX39" s="143"/>
      <c r="BY39" s="143"/>
      <c r="BZ39" s="143"/>
      <c r="CA39" s="143"/>
      <c r="CB39" s="143"/>
      <c r="CC39" s="143"/>
      <c r="CD39" s="143"/>
      <c r="CE39" s="143"/>
      <c r="CF39" s="143"/>
    </row>
    <row r="40" customFormat="false" ht="7.5" hidden="false" customHeight="true" outlineLevel="0" collapsed="false">
      <c r="A40" s="150" t="s">
        <v>53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50" t="s">
        <v>53</v>
      </c>
      <c r="N40" s="124"/>
      <c r="O40" s="124"/>
      <c r="P40" s="124"/>
      <c r="Q40" s="124"/>
      <c r="R40" s="124"/>
      <c r="S40" s="124"/>
      <c r="T40" s="124"/>
      <c r="U40" s="151"/>
      <c r="V40" s="150" t="s">
        <v>53</v>
      </c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50" t="s">
        <v>53</v>
      </c>
      <c r="AI40" s="124"/>
      <c r="AJ40" s="124"/>
      <c r="AK40" s="124"/>
      <c r="AL40" s="124"/>
      <c r="AM40" s="124"/>
      <c r="AN40" s="124"/>
      <c r="AO40" s="124"/>
      <c r="AP40" s="151"/>
      <c r="AQ40" s="150" t="s">
        <v>53</v>
      </c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50" t="s">
        <v>53</v>
      </c>
      <c r="BD40" s="124"/>
      <c r="BE40" s="124"/>
      <c r="BF40" s="124"/>
      <c r="BG40" s="124"/>
      <c r="BH40" s="124"/>
      <c r="BI40" s="124"/>
      <c r="BJ40" s="124"/>
      <c r="BK40" s="151"/>
      <c r="BL40" s="150" t="s">
        <v>53</v>
      </c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50" t="s">
        <v>53</v>
      </c>
      <c r="BY40" s="124"/>
      <c r="BZ40" s="124"/>
      <c r="CA40" s="124"/>
      <c r="CB40" s="124"/>
      <c r="CC40" s="124"/>
      <c r="CD40" s="124"/>
      <c r="CE40" s="124"/>
      <c r="CF40" s="151"/>
    </row>
    <row r="41" customFormat="false" ht="7.5" hidden="false" customHeight="true" outlineLevel="0" collapsed="false">
      <c r="A41" s="152"/>
      <c r="B41" s="153"/>
      <c r="C41" s="153"/>
      <c r="D41" s="153"/>
      <c r="E41" s="153"/>
      <c r="F41" s="153"/>
      <c r="H41" s="154"/>
      <c r="I41" s="154"/>
      <c r="J41" s="124"/>
      <c r="K41" s="124"/>
      <c r="L41" s="124"/>
      <c r="M41" s="124"/>
      <c r="N41" s="124"/>
      <c r="O41" s="153"/>
      <c r="P41" s="153"/>
      <c r="Q41" s="153"/>
      <c r="R41" s="153"/>
      <c r="S41" s="153"/>
      <c r="T41" s="153"/>
      <c r="W41" s="153"/>
      <c r="X41" s="153"/>
      <c r="Y41" s="153"/>
      <c r="Z41" s="153"/>
      <c r="AA41" s="153"/>
      <c r="AC41" s="154"/>
      <c r="AD41" s="154"/>
      <c r="AE41" s="124"/>
      <c r="AF41" s="124"/>
      <c r="AG41" s="124"/>
      <c r="AH41" s="124"/>
      <c r="AI41" s="124"/>
      <c r="AJ41" s="153"/>
      <c r="AK41" s="153"/>
      <c r="AL41" s="153"/>
      <c r="AM41" s="153"/>
      <c r="AN41" s="153"/>
      <c r="AO41" s="153"/>
      <c r="AP41" s="155"/>
      <c r="AR41" s="153"/>
      <c r="AS41" s="153"/>
      <c r="AT41" s="153"/>
      <c r="AU41" s="153"/>
      <c r="AV41" s="153"/>
      <c r="AX41" s="154"/>
      <c r="AY41" s="154"/>
      <c r="AZ41" s="124"/>
      <c r="BA41" s="124"/>
      <c r="BB41" s="124"/>
      <c r="BC41" s="124"/>
      <c r="BD41" s="124"/>
      <c r="BE41" s="153"/>
      <c r="BF41" s="153"/>
      <c r="BG41" s="153"/>
      <c r="BH41" s="153"/>
      <c r="BI41" s="153"/>
      <c r="BJ41" s="153"/>
      <c r="BK41" s="155"/>
      <c r="BM41" s="153"/>
      <c r="BN41" s="153"/>
      <c r="BO41" s="153"/>
      <c r="BP41" s="153"/>
      <c r="BQ41" s="153"/>
      <c r="BS41" s="154"/>
      <c r="BT41" s="154"/>
      <c r="BU41" s="124"/>
      <c r="BV41" s="124"/>
      <c r="BW41" s="124"/>
      <c r="BX41" s="124"/>
      <c r="BY41" s="124"/>
      <c r="BZ41" s="153"/>
      <c r="CA41" s="153"/>
      <c r="CB41" s="153"/>
      <c r="CC41" s="153"/>
      <c r="CD41" s="153"/>
      <c r="CE41" s="153"/>
      <c r="CF41" s="155"/>
    </row>
    <row r="42" customFormat="false" ht="7.5" hidden="false" customHeight="true" outlineLevel="0" collapsed="false">
      <c r="A42" s="156" t="n">
        <f aca="true">NOW()</f>
        <v>45161.8175348264</v>
      </c>
      <c r="B42" s="156"/>
      <c r="C42" s="156"/>
      <c r="D42" s="156"/>
      <c r="E42" s="156"/>
      <c r="F42" s="156"/>
      <c r="G42" s="156"/>
      <c r="H42" s="154"/>
      <c r="I42" s="154"/>
      <c r="J42" s="124"/>
      <c r="K42" s="124"/>
      <c r="L42" s="124"/>
      <c r="M42" s="124"/>
      <c r="N42" s="124"/>
      <c r="O42" s="157"/>
      <c r="P42" s="157"/>
      <c r="Q42" s="157"/>
      <c r="R42" s="157"/>
      <c r="S42" s="157"/>
      <c r="T42" s="157"/>
      <c r="U42" s="157"/>
      <c r="V42" s="156" t="n">
        <f aca="true">NOW()</f>
        <v>45161.8175348264</v>
      </c>
      <c r="W42" s="156"/>
      <c r="X42" s="156"/>
      <c r="Y42" s="156"/>
      <c r="Z42" s="156"/>
      <c r="AA42" s="156"/>
      <c r="AB42" s="156"/>
      <c r="AC42" s="154"/>
      <c r="AD42" s="154"/>
      <c r="AE42" s="124"/>
      <c r="AF42" s="124"/>
      <c r="AG42" s="124"/>
      <c r="AH42" s="124"/>
      <c r="AI42" s="124"/>
      <c r="AJ42" s="158"/>
      <c r="AK42" s="158"/>
      <c r="AL42" s="158"/>
      <c r="AM42" s="158"/>
      <c r="AN42" s="158"/>
      <c r="AO42" s="158"/>
      <c r="AP42" s="158"/>
      <c r="AQ42" s="156" t="n">
        <f aca="true">NOW()</f>
        <v>45161.8175348264</v>
      </c>
      <c r="AR42" s="156"/>
      <c r="AS42" s="156"/>
      <c r="AT42" s="156"/>
      <c r="AU42" s="156"/>
      <c r="AV42" s="156"/>
      <c r="AW42" s="156"/>
      <c r="AX42" s="154"/>
      <c r="AY42" s="154"/>
      <c r="AZ42" s="124"/>
      <c r="BA42" s="124"/>
      <c r="BB42" s="124"/>
      <c r="BC42" s="124"/>
      <c r="BD42" s="124"/>
      <c r="BE42" s="158"/>
      <c r="BF42" s="158"/>
      <c r="BG42" s="158"/>
      <c r="BH42" s="158"/>
      <c r="BI42" s="158"/>
      <c r="BJ42" s="158"/>
      <c r="BK42" s="158"/>
      <c r="BL42" s="156" t="n">
        <f aca="true">NOW()</f>
        <v>45161.8175348264</v>
      </c>
      <c r="BM42" s="156"/>
      <c r="BN42" s="156"/>
      <c r="BO42" s="156"/>
      <c r="BP42" s="156"/>
      <c r="BQ42" s="156"/>
      <c r="BR42" s="156"/>
      <c r="BS42" s="154"/>
      <c r="BT42" s="154"/>
      <c r="BU42" s="124"/>
      <c r="BV42" s="124"/>
      <c r="BW42" s="124"/>
      <c r="BX42" s="124"/>
      <c r="BY42" s="124"/>
      <c r="BZ42" s="158"/>
      <c r="CA42" s="158"/>
      <c r="CB42" s="158"/>
      <c r="CC42" s="158"/>
      <c r="CD42" s="158"/>
      <c r="CE42" s="158"/>
      <c r="CF42" s="158"/>
    </row>
    <row r="43" customFormat="false" ht="7.5" hidden="false" customHeight="true" outlineLevel="0" collapsed="false">
      <c r="A43" s="156"/>
      <c r="B43" s="156"/>
      <c r="C43" s="156"/>
      <c r="D43" s="156"/>
      <c r="E43" s="156"/>
      <c r="F43" s="156"/>
      <c r="G43" s="156"/>
      <c r="H43" s="159"/>
      <c r="I43" s="159"/>
      <c r="J43" s="160"/>
      <c r="K43" s="160"/>
      <c r="L43" s="160"/>
      <c r="M43" s="160"/>
      <c r="N43" s="160"/>
      <c r="O43" s="157"/>
      <c r="P43" s="157"/>
      <c r="Q43" s="157"/>
      <c r="R43" s="157"/>
      <c r="S43" s="157"/>
      <c r="T43" s="157"/>
      <c r="U43" s="157"/>
      <c r="V43" s="156"/>
      <c r="W43" s="156"/>
      <c r="X43" s="156"/>
      <c r="Y43" s="156"/>
      <c r="Z43" s="156"/>
      <c r="AA43" s="156"/>
      <c r="AB43" s="156"/>
      <c r="AC43" s="159"/>
      <c r="AD43" s="159"/>
      <c r="AE43" s="160"/>
      <c r="AF43" s="160"/>
      <c r="AG43" s="160"/>
      <c r="AH43" s="160"/>
      <c r="AI43" s="160"/>
      <c r="AJ43" s="158"/>
      <c r="AK43" s="158"/>
      <c r="AL43" s="158"/>
      <c r="AM43" s="158"/>
      <c r="AN43" s="158"/>
      <c r="AO43" s="158"/>
      <c r="AP43" s="158"/>
      <c r="AQ43" s="156"/>
      <c r="AR43" s="156"/>
      <c r="AS43" s="156"/>
      <c r="AT43" s="156"/>
      <c r="AU43" s="156"/>
      <c r="AV43" s="156"/>
      <c r="AW43" s="156"/>
      <c r="AX43" s="159"/>
      <c r="AY43" s="159"/>
      <c r="AZ43" s="160"/>
      <c r="BA43" s="160"/>
      <c r="BB43" s="160"/>
      <c r="BC43" s="160"/>
      <c r="BD43" s="160"/>
      <c r="BE43" s="158"/>
      <c r="BF43" s="158"/>
      <c r="BG43" s="158"/>
      <c r="BH43" s="158"/>
      <c r="BI43" s="158"/>
      <c r="BJ43" s="158"/>
      <c r="BK43" s="158"/>
      <c r="BL43" s="156"/>
      <c r="BM43" s="156"/>
      <c r="BN43" s="156"/>
      <c r="BO43" s="156"/>
      <c r="BP43" s="156"/>
      <c r="BQ43" s="156"/>
      <c r="BR43" s="156"/>
      <c r="BS43" s="159"/>
      <c r="BT43" s="159"/>
      <c r="BU43" s="160"/>
      <c r="BV43" s="160"/>
      <c r="BW43" s="160"/>
      <c r="BX43" s="160"/>
      <c r="BY43" s="160"/>
      <c r="BZ43" s="158"/>
      <c r="CA43" s="158"/>
      <c r="CB43" s="158"/>
      <c r="CC43" s="158"/>
      <c r="CD43" s="158"/>
      <c r="CE43" s="158"/>
      <c r="CF43" s="158"/>
    </row>
    <row r="44" customFormat="false" ht="7.5" hidden="false" customHeight="true" outlineLevel="0" collapsed="false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2"/>
      <c r="V44" s="110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2"/>
      <c r="AQ44" s="110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2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2"/>
    </row>
    <row r="45" customFormat="false" ht="7.5" hidden="false" customHeight="true" outlineLevel="0" collapsed="false">
      <c r="A45" s="113" t="str">
        <f aca="false">Results!$A$1</f>
        <v>FINSO III Stage with disabilities, Women B group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 t="str">
        <f aca="false">Results!$A$1</f>
        <v>FINSO III Stage with disabilities, Women B group</v>
      </c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 t="str">
        <f aca="false">Results!$A$1</f>
        <v>FINSO III Stage with disabilities, Women B group</v>
      </c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 t="str">
        <f aca="false">Results!$A$1</f>
        <v>FINSO III Stage with disabilities, Women B group</v>
      </c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</row>
    <row r="46" customFormat="false" ht="7.5" hidden="false" customHeight="true" outlineLevel="0" collapsed="false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</row>
    <row r="47" customFormat="false" ht="7.5" hidden="false" customHeight="true" outlineLevel="0" collapsed="false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</row>
    <row r="48" s="114" customFormat="true" ht="7.5" hidden="false" customHeight="true" outlineLevel="0" collapsed="false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8"/>
      <c r="V48" s="116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8"/>
      <c r="AQ48" s="116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8"/>
      <c r="BL48" s="116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8"/>
    </row>
    <row r="49" s="115" customFormat="true" ht="7.5" hidden="false" customHeight="true" outlineLevel="0" collapsed="false">
      <c r="A49" s="119" t="s">
        <v>49</v>
      </c>
      <c r="B49" s="119"/>
      <c r="C49" s="119"/>
      <c r="D49" s="119"/>
      <c r="E49" s="119"/>
      <c r="F49" s="119"/>
      <c r="G49" s="119"/>
      <c r="H49" s="119"/>
      <c r="I49" s="119"/>
      <c r="J49" s="120"/>
      <c r="K49" s="120"/>
      <c r="L49" s="121"/>
      <c r="M49" s="120"/>
      <c r="N49" s="122" t="s">
        <v>47</v>
      </c>
      <c r="O49" s="122"/>
      <c r="P49" s="122"/>
      <c r="Q49" s="122"/>
      <c r="R49" s="122"/>
      <c r="S49" s="122"/>
      <c r="T49" s="122"/>
      <c r="U49" s="122"/>
      <c r="V49" s="119" t="s">
        <v>49</v>
      </c>
      <c r="W49" s="119"/>
      <c r="X49" s="119"/>
      <c r="Y49" s="119"/>
      <c r="Z49" s="119"/>
      <c r="AA49" s="119"/>
      <c r="AB49" s="119"/>
      <c r="AC49" s="119"/>
      <c r="AD49" s="119"/>
      <c r="AE49" s="120"/>
      <c r="AF49" s="120"/>
      <c r="AG49" s="121"/>
      <c r="AH49" s="120"/>
      <c r="AI49" s="122" t="s">
        <v>48</v>
      </c>
      <c r="AJ49" s="122"/>
      <c r="AK49" s="122"/>
      <c r="AL49" s="122"/>
      <c r="AM49" s="122"/>
      <c r="AN49" s="122"/>
      <c r="AO49" s="122"/>
      <c r="AP49" s="122"/>
      <c r="AQ49" s="119" t="s">
        <v>54</v>
      </c>
      <c r="AR49" s="119"/>
      <c r="AS49" s="119"/>
      <c r="AT49" s="119"/>
      <c r="AU49" s="119"/>
      <c r="AV49" s="119"/>
      <c r="AW49" s="119"/>
      <c r="AX49" s="119"/>
      <c r="AY49" s="119"/>
      <c r="AZ49" s="120"/>
      <c r="BA49" s="120"/>
      <c r="BB49" s="121"/>
      <c r="BC49" s="120"/>
      <c r="BD49" s="122" t="s">
        <v>46</v>
      </c>
      <c r="BE49" s="122"/>
      <c r="BF49" s="122"/>
      <c r="BG49" s="122"/>
      <c r="BH49" s="122"/>
      <c r="BI49" s="122"/>
      <c r="BJ49" s="122"/>
      <c r="BK49" s="122"/>
      <c r="BL49" s="119" t="s">
        <v>54</v>
      </c>
      <c r="BM49" s="119"/>
      <c r="BN49" s="119"/>
      <c r="BO49" s="119"/>
      <c r="BP49" s="119"/>
      <c r="BQ49" s="119"/>
      <c r="BR49" s="119"/>
      <c r="BS49" s="119"/>
      <c r="BT49" s="119"/>
      <c r="BU49" s="120"/>
      <c r="BV49" s="120"/>
      <c r="BW49" s="121"/>
      <c r="BX49" s="120"/>
      <c r="BY49" s="122" t="s">
        <v>47</v>
      </c>
      <c r="BZ49" s="122"/>
      <c r="CA49" s="122"/>
      <c r="CB49" s="122"/>
      <c r="CC49" s="122"/>
      <c r="CD49" s="122"/>
      <c r="CE49" s="122"/>
      <c r="CF49" s="122"/>
    </row>
    <row r="50" customFormat="false" ht="7.5" hidden="false" customHeight="true" outlineLevel="0" collapsed="false">
      <c r="A50" s="119"/>
      <c r="B50" s="119"/>
      <c r="C50" s="119"/>
      <c r="D50" s="119"/>
      <c r="E50" s="119"/>
      <c r="F50" s="119"/>
      <c r="G50" s="119"/>
      <c r="H50" s="119"/>
      <c r="I50" s="119"/>
      <c r="J50" s="120"/>
      <c r="K50" s="120"/>
      <c r="L50" s="120"/>
      <c r="M50" s="120"/>
      <c r="N50" s="122"/>
      <c r="O50" s="122"/>
      <c r="P50" s="122"/>
      <c r="Q50" s="122"/>
      <c r="R50" s="122"/>
      <c r="S50" s="122"/>
      <c r="T50" s="122"/>
      <c r="U50" s="122"/>
      <c r="V50" s="119"/>
      <c r="W50" s="119"/>
      <c r="X50" s="119"/>
      <c r="Y50" s="119"/>
      <c r="Z50" s="119"/>
      <c r="AA50" s="119"/>
      <c r="AB50" s="119"/>
      <c r="AC50" s="119"/>
      <c r="AD50" s="119"/>
      <c r="AE50" s="120"/>
      <c r="AF50" s="120"/>
      <c r="AG50" s="120"/>
      <c r="AH50" s="120"/>
      <c r="AI50" s="122"/>
      <c r="AJ50" s="122"/>
      <c r="AK50" s="122"/>
      <c r="AL50" s="122"/>
      <c r="AM50" s="122"/>
      <c r="AN50" s="122"/>
      <c r="AO50" s="122"/>
      <c r="AP50" s="122"/>
      <c r="AQ50" s="119"/>
      <c r="AR50" s="119"/>
      <c r="AS50" s="119"/>
      <c r="AT50" s="119"/>
      <c r="AU50" s="119"/>
      <c r="AV50" s="119"/>
      <c r="AW50" s="119"/>
      <c r="AX50" s="119"/>
      <c r="AY50" s="119"/>
      <c r="AZ50" s="120"/>
      <c r="BA50" s="120"/>
      <c r="BB50" s="120"/>
      <c r="BC50" s="120"/>
      <c r="BD50" s="122"/>
      <c r="BE50" s="122"/>
      <c r="BF50" s="122"/>
      <c r="BG50" s="122"/>
      <c r="BH50" s="122"/>
      <c r="BI50" s="122"/>
      <c r="BJ50" s="122"/>
      <c r="BK50" s="122"/>
      <c r="BL50" s="119"/>
      <c r="BM50" s="119"/>
      <c r="BN50" s="119"/>
      <c r="BO50" s="119"/>
      <c r="BP50" s="119"/>
      <c r="BQ50" s="119"/>
      <c r="BR50" s="119"/>
      <c r="BS50" s="119"/>
      <c r="BT50" s="119"/>
      <c r="BU50" s="120"/>
      <c r="BV50" s="120"/>
      <c r="BW50" s="120"/>
      <c r="BX50" s="120"/>
      <c r="BY50" s="122"/>
      <c r="BZ50" s="122"/>
      <c r="CA50" s="122"/>
      <c r="CB50" s="122"/>
      <c r="CC50" s="122"/>
      <c r="CD50" s="122"/>
      <c r="CE50" s="122"/>
      <c r="CF50" s="122"/>
    </row>
    <row r="51" customFormat="false" ht="7.5" hidden="false" customHeight="true" outlineLevel="0" collapsed="false">
      <c r="A51" s="123"/>
      <c r="B51" s="124"/>
      <c r="C51" s="124"/>
      <c r="D51" s="124"/>
      <c r="E51" s="124"/>
      <c r="F51" s="124"/>
      <c r="G51" s="124"/>
      <c r="H51" s="124"/>
      <c r="I51" s="124"/>
      <c r="J51" s="125"/>
      <c r="K51" s="125"/>
      <c r="L51" s="125"/>
      <c r="M51" s="125"/>
      <c r="N51" s="124"/>
      <c r="O51" s="126"/>
      <c r="P51" s="126"/>
      <c r="Q51" s="126"/>
      <c r="R51" s="126"/>
      <c r="S51" s="126"/>
      <c r="T51" s="126"/>
      <c r="U51" s="127"/>
      <c r="V51" s="123"/>
      <c r="W51" s="124"/>
      <c r="X51" s="124"/>
      <c r="Y51" s="124"/>
      <c r="Z51" s="124"/>
      <c r="AA51" s="124"/>
      <c r="AB51" s="124"/>
      <c r="AC51" s="124"/>
      <c r="AD51" s="124"/>
      <c r="AE51" s="125"/>
      <c r="AF51" s="125"/>
      <c r="AG51" s="125"/>
      <c r="AH51" s="125"/>
      <c r="AI51" s="124"/>
      <c r="AJ51" s="126"/>
      <c r="AK51" s="126"/>
      <c r="AL51" s="126"/>
      <c r="AM51" s="126"/>
      <c r="AN51" s="126"/>
      <c r="AO51" s="126"/>
      <c r="AP51" s="127"/>
      <c r="AQ51" s="123"/>
      <c r="AR51" s="124"/>
      <c r="AS51" s="124"/>
      <c r="AT51" s="124"/>
      <c r="AU51" s="124"/>
      <c r="AV51" s="124"/>
      <c r="AW51" s="124"/>
      <c r="AX51" s="124"/>
      <c r="AY51" s="124"/>
      <c r="AZ51" s="125"/>
      <c r="BA51" s="125"/>
      <c r="BB51" s="125"/>
      <c r="BC51" s="125"/>
      <c r="BD51" s="124"/>
      <c r="BE51" s="126"/>
      <c r="BF51" s="126"/>
      <c r="BG51" s="126"/>
      <c r="BH51" s="126"/>
      <c r="BI51" s="126"/>
      <c r="BJ51" s="126"/>
      <c r="BK51" s="127"/>
      <c r="BL51" s="123"/>
      <c r="BM51" s="124"/>
      <c r="BN51" s="124"/>
      <c r="BO51" s="124"/>
      <c r="BP51" s="124"/>
      <c r="BQ51" s="124"/>
      <c r="BR51" s="124"/>
      <c r="BS51" s="124"/>
      <c r="BT51" s="124"/>
      <c r="BU51" s="125"/>
      <c r="BV51" s="125"/>
      <c r="BW51" s="125"/>
      <c r="BX51" s="125"/>
      <c r="BY51" s="124"/>
      <c r="BZ51" s="126"/>
      <c r="CA51" s="126"/>
      <c r="CB51" s="126"/>
      <c r="CC51" s="126"/>
      <c r="CD51" s="126"/>
      <c r="CE51" s="126"/>
      <c r="CF51" s="127"/>
    </row>
    <row r="52" customFormat="false" ht="7.5" hidden="false" customHeight="true" outlineLevel="0" collapsed="false">
      <c r="A52" s="123"/>
      <c r="B52" s="124"/>
      <c r="C52" s="124"/>
      <c r="D52" s="124"/>
      <c r="E52" s="124"/>
      <c r="F52" s="124"/>
      <c r="G52" s="124"/>
      <c r="H52" s="128" t="n">
        <v>6</v>
      </c>
      <c r="I52" s="128"/>
      <c r="J52" s="128"/>
      <c r="K52" s="129" t="s">
        <v>50</v>
      </c>
      <c r="L52" s="128" t="n">
        <v>4</v>
      </c>
      <c r="M52" s="128"/>
      <c r="N52" s="128"/>
      <c r="O52" s="126"/>
      <c r="P52" s="126"/>
      <c r="Q52" s="126"/>
      <c r="R52" s="126"/>
      <c r="S52" s="126"/>
      <c r="T52" s="126"/>
      <c r="U52" s="127"/>
      <c r="V52" s="123"/>
      <c r="W52" s="124"/>
      <c r="X52" s="124"/>
      <c r="Y52" s="124"/>
      <c r="Z52" s="124"/>
      <c r="AA52" s="124"/>
      <c r="AB52" s="124"/>
      <c r="AC52" s="128" t="n">
        <v>1</v>
      </c>
      <c r="AD52" s="128"/>
      <c r="AE52" s="128"/>
      <c r="AF52" s="129" t="s">
        <v>50</v>
      </c>
      <c r="AG52" s="128" t="n">
        <v>2</v>
      </c>
      <c r="AH52" s="128"/>
      <c r="AI52" s="128"/>
      <c r="AJ52" s="126"/>
      <c r="AK52" s="126"/>
      <c r="AL52" s="126"/>
      <c r="AM52" s="126"/>
      <c r="AN52" s="126"/>
      <c r="AO52" s="126"/>
      <c r="AP52" s="127"/>
      <c r="AQ52" s="123"/>
      <c r="AR52" s="124"/>
      <c r="AS52" s="124"/>
      <c r="AT52" s="124"/>
      <c r="AU52" s="124"/>
      <c r="AV52" s="124"/>
      <c r="AW52" s="124"/>
      <c r="AX52" s="128" t="n">
        <v>2</v>
      </c>
      <c r="AY52" s="128"/>
      <c r="AZ52" s="128"/>
      <c r="BA52" s="129" t="s">
        <v>50</v>
      </c>
      <c r="BB52" s="128" t="n">
        <v>6</v>
      </c>
      <c r="BC52" s="128"/>
      <c r="BD52" s="128"/>
      <c r="BE52" s="126"/>
      <c r="BF52" s="126"/>
      <c r="BG52" s="126"/>
      <c r="BH52" s="126"/>
      <c r="BI52" s="126"/>
      <c r="BJ52" s="126"/>
      <c r="BK52" s="127"/>
      <c r="BL52" s="123"/>
      <c r="BM52" s="124"/>
      <c r="BN52" s="124"/>
      <c r="BO52" s="124"/>
      <c r="BP52" s="124"/>
      <c r="BQ52" s="124"/>
      <c r="BR52" s="124"/>
      <c r="BS52" s="128" t="n">
        <v>3</v>
      </c>
      <c r="BT52" s="128"/>
      <c r="BU52" s="128"/>
      <c r="BV52" s="129" t="s">
        <v>50</v>
      </c>
      <c r="BW52" s="128" t="n">
        <v>1</v>
      </c>
      <c r="BX52" s="128"/>
      <c r="BY52" s="128"/>
      <c r="BZ52" s="126"/>
      <c r="CA52" s="126"/>
      <c r="CB52" s="126"/>
      <c r="CC52" s="126"/>
      <c r="CD52" s="126"/>
      <c r="CE52" s="126"/>
      <c r="CF52" s="127"/>
    </row>
    <row r="53" customFormat="false" ht="7.5" hidden="false" customHeight="true" outlineLevel="0" collapsed="false">
      <c r="A53" s="130"/>
      <c r="B53" s="131"/>
      <c r="C53" s="131"/>
      <c r="D53" s="131"/>
      <c r="E53" s="131"/>
      <c r="F53" s="131"/>
      <c r="G53" s="131"/>
      <c r="H53" s="128"/>
      <c r="I53" s="128"/>
      <c r="J53" s="128"/>
      <c r="K53" s="129"/>
      <c r="L53" s="128"/>
      <c r="M53" s="128"/>
      <c r="N53" s="128"/>
      <c r="O53" s="131"/>
      <c r="P53" s="131"/>
      <c r="Q53" s="131"/>
      <c r="R53" s="131"/>
      <c r="S53" s="131"/>
      <c r="T53" s="131"/>
      <c r="U53" s="132"/>
      <c r="V53" s="130"/>
      <c r="W53" s="131"/>
      <c r="X53" s="131"/>
      <c r="Y53" s="131"/>
      <c r="Z53" s="131"/>
      <c r="AA53" s="131"/>
      <c r="AB53" s="131"/>
      <c r="AC53" s="128"/>
      <c r="AD53" s="128"/>
      <c r="AE53" s="128"/>
      <c r="AF53" s="129"/>
      <c r="AG53" s="128"/>
      <c r="AH53" s="128"/>
      <c r="AI53" s="128"/>
      <c r="AJ53" s="131"/>
      <c r="AK53" s="131"/>
      <c r="AL53" s="131"/>
      <c r="AM53" s="131"/>
      <c r="AN53" s="131"/>
      <c r="AO53" s="131"/>
      <c r="AP53" s="132"/>
      <c r="AQ53" s="130"/>
      <c r="AR53" s="131"/>
      <c r="AS53" s="131"/>
      <c r="AT53" s="131"/>
      <c r="AU53" s="131"/>
      <c r="AV53" s="131"/>
      <c r="AW53" s="131"/>
      <c r="AX53" s="128"/>
      <c r="AY53" s="128"/>
      <c r="AZ53" s="128"/>
      <c r="BA53" s="129"/>
      <c r="BB53" s="128"/>
      <c r="BC53" s="128"/>
      <c r="BD53" s="128"/>
      <c r="BE53" s="131"/>
      <c r="BF53" s="131"/>
      <c r="BG53" s="131"/>
      <c r="BH53" s="131"/>
      <c r="BI53" s="131"/>
      <c r="BJ53" s="131"/>
      <c r="BK53" s="132"/>
      <c r="BL53" s="130"/>
      <c r="BM53" s="131"/>
      <c r="BN53" s="131"/>
      <c r="BO53" s="131"/>
      <c r="BP53" s="131"/>
      <c r="BQ53" s="131"/>
      <c r="BR53" s="131"/>
      <c r="BS53" s="128"/>
      <c r="BT53" s="128"/>
      <c r="BU53" s="128"/>
      <c r="BV53" s="129"/>
      <c r="BW53" s="128"/>
      <c r="BX53" s="128"/>
      <c r="BY53" s="128"/>
      <c r="BZ53" s="131"/>
      <c r="CA53" s="131"/>
      <c r="CB53" s="131"/>
      <c r="CC53" s="131"/>
      <c r="CD53" s="131"/>
      <c r="CE53" s="131"/>
      <c r="CF53" s="132"/>
    </row>
    <row r="54" customFormat="false" ht="7.5" hidden="false" customHeight="true" outlineLevel="0" collapsed="false">
      <c r="A54" s="130"/>
      <c r="B54" s="131"/>
      <c r="C54" s="131"/>
      <c r="D54" s="131"/>
      <c r="E54" s="131"/>
      <c r="F54" s="131"/>
      <c r="G54" s="131"/>
      <c r="H54" s="131"/>
      <c r="I54" s="131"/>
      <c r="J54" s="131"/>
      <c r="K54" s="124"/>
      <c r="L54" s="124"/>
      <c r="M54" s="131"/>
      <c r="N54" s="131"/>
      <c r="O54" s="131"/>
      <c r="P54" s="131"/>
      <c r="Q54" s="131"/>
      <c r="R54" s="131"/>
      <c r="S54" s="131"/>
      <c r="T54" s="131"/>
      <c r="U54" s="132"/>
      <c r="V54" s="130"/>
      <c r="W54" s="131"/>
      <c r="X54" s="131"/>
      <c r="Y54" s="131"/>
      <c r="Z54" s="131"/>
      <c r="AA54" s="131"/>
      <c r="AB54" s="131"/>
      <c r="AC54" s="131"/>
      <c r="AD54" s="131"/>
      <c r="AE54" s="131"/>
      <c r="AF54" s="124"/>
      <c r="AG54" s="124"/>
      <c r="AH54" s="131"/>
      <c r="AI54" s="131"/>
      <c r="AJ54" s="131"/>
      <c r="AK54" s="131"/>
      <c r="AL54" s="131"/>
      <c r="AM54" s="131"/>
      <c r="AN54" s="131"/>
      <c r="AO54" s="131"/>
      <c r="AP54" s="132"/>
      <c r="AQ54" s="130"/>
      <c r="AR54" s="131"/>
      <c r="AS54" s="131"/>
      <c r="AT54" s="131"/>
      <c r="AU54" s="131"/>
      <c r="AV54" s="131"/>
      <c r="AW54" s="131"/>
      <c r="AX54" s="131"/>
      <c r="AY54" s="131"/>
      <c r="AZ54" s="131"/>
      <c r="BA54" s="124"/>
      <c r="BB54" s="124"/>
      <c r="BC54" s="131"/>
      <c r="BD54" s="131"/>
      <c r="BE54" s="131"/>
      <c r="BF54" s="131"/>
      <c r="BG54" s="131"/>
      <c r="BH54" s="131"/>
      <c r="BI54" s="131"/>
      <c r="BJ54" s="131"/>
      <c r="BK54" s="132"/>
      <c r="BL54" s="130"/>
      <c r="BM54" s="131"/>
      <c r="BN54" s="131"/>
      <c r="BO54" s="131"/>
      <c r="BP54" s="131"/>
      <c r="BQ54" s="131"/>
      <c r="BR54" s="131"/>
      <c r="BS54" s="131"/>
      <c r="BT54" s="131"/>
      <c r="BU54" s="131"/>
      <c r="BV54" s="124"/>
      <c r="BW54" s="124"/>
      <c r="BX54" s="131"/>
      <c r="BY54" s="131"/>
      <c r="BZ54" s="131"/>
      <c r="CA54" s="131"/>
      <c r="CB54" s="131"/>
      <c r="CC54" s="131"/>
      <c r="CD54" s="131"/>
      <c r="CE54" s="131"/>
      <c r="CF54" s="132"/>
    </row>
    <row r="55" s="136" customFormat="true" ht="7.5" hidden="false" customHeight="true" outlineLevel="0" collapsed="false">
      <c r="A55" s="133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5"/>
      <c r="V55" s="133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5"/>
      <c r="AQ55" s="133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5"/>
      <c r="BL55" s="133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5"/>
    </row>
    <row r="56" s="136" customFormat="true" ht="7.5" hidden="false" customHeight="true" outlineLevel="0" collapsed="false">
      <c r="A56" s="137" t="str">
        <f aca="false">Results!B15</f>
        <v>Ahentale Rita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8" t="str">
        <f aca="false">Results!B11</f>
        <v>Eit Inge</v>
      </c>
      <c r="M56" s="138"/>
      <c r="N56" s="138"/>
      <c r="O56" s="138"/>
      <c r="P56" s="138"/>
      <c r="Q56" s="138"/>
      <c r="R56" s="138"/>
      <c r="S56" s="138"/>
      <c r="T56" s="138"/>
      <c r="U56" s="138"/>
      <c r="V56" s="137" t="str">
        <f aca="false">Results!B5</f>
        <v>Helbre Maarika</v>
      </c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8" t="str">
        <f aca="false">Results!B7</f>
        <v>Rebane Anneli</v>
      </c>
      <c r="AH56" s="138"/>
      <c r="AI56" s="138"/>
      <c r="AJ56" s="138"/>
      <c r="AK56" s="138"/>
      <c r="AL56" s="138"/>
      <c r="AM56" s="138"/>
      <c r="AN56" s="138"/>
      <c r="AO56" s="138"/>
      <c r="AP56" s="138"/>
      <c r="AQ56" s="137" t="str">
        <f aca="false">Results!B7</f>
        <v>Rebane Anneli</v>
      </c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8" t="str">
        <f aca="false">Results!B15</f>
        <v>Ahentale Rita</v>
      </c>
      <c r="BC56" s="138"/>
      <c r="BD56" s="138"/>
      <c r="BE56" s="138"/>
      <c r="BF56" s="138"/>
      <c r="BG56" s="138"/>
      <c r="BH56" s="138"/>
      <c r="BI56" s="138"/>
      <c r="BJ56" s="138"/>
      <c r="BK56" s="138"/>
      <c r="BL56" s="137" t="str">
        <f aca="false">Results!B9</f>
        <v>Jurgenson Piia</v>
      </c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8" t="str">
        <f aca="false">Results!B5</f>
        <v>Helbre Maarika</v>
      </c>
      <c r="BX56" s="138"/>
      <c r="BY56" s="138"/>
      <c r="BZ56" s="138"/>
      <c r="CA56" s="138"/>
      <c r="CB56" s="138"/>
      <c r="CC56" s="138"/>
      <c r="CD56" s="138"/>
      <c r="CE56" s="138"/>
      <c r="CF56" s="138"/>
    </row>
    <row r="57" s="136" customFormat="true" ht="7.5" hidden="false" customHeight="true" outlineLevel="0" collapsed="false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</row>
    <row r="58" customFormat="false" ht="7.5" hidden="false" customHeight="true" outlineLevel="0" collapsed="false">
      <c r="A58" s="123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39"/>
      <c r="N58" s="139"/>
      <c r="O58" s="139"/>
      <c r="P58" s="139"/>
      <c r="Q58" s="139"/>
      <c r="R58" s="139"/>
      <c r="S58" s="139"/>
      <c r="T58" s="139"/>
      <c r="U58" s="140"/>
      <c r="V58" s="123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39"/>
      <c r="AI58" s="139"/>
      <c r="AJ58" s="139"/>
      <c r="AK58" s="139"/>
      <c r="AL58" s="139"/>
      <c r="AM58" s="139"/>
      <c r="AN58" s="139"/>
      <c r="AO58" s="139"/>
      <c r="AP58" s="140"/>
      <c r="AQ58" s="123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39"/>
      <c r="BD58" s="139"/>
      <c r="BE58" s="139"/>
      <c r="BF58" s="139"/>
      <c r="BG58" s="139"/>
      <c r="BH58" s="139"/>
      <c r="BI58" s="139"/>
      <c r="BJ58" s="139"/>
      <c r="BK58" s="140"/>
      <c r="BL58" s="123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39"/>
      <c r="BY58" s="139"/>
      <c r="BZ58" s="139"/>
      <c r="CA58" s="139"/>
      <c r="CB58" s="139"/>
      <c r="CC58" s="139"/>
      <c r="CD58" s="139"/>
      <c r="CE58" s="139"/>
      <c r="CF58" s="140"/>
    </row>
    <row r="59" customFormat="false" ht="7.5" hidden="false" customHeight="true" outlineLevel="0" collapsed="false">
      <c r="A59" s="141" t="s">
        <v>51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2" t="n">
        <v>1</v>
      </c>
      <c r="L59" s="142"/>
      <c r="M59" s="143"/>
      <c r="N59" s="143"/>
      <c r="O59" s="143"/>
      <c r="P59" s="143"/>
      <c r="Q59" s="143"/>
      <c r="R59" s="143"/>
      <c r="S59" s="143"/>
      <c r="T59" s="143"/>
      <c r="U59" s="143"/>
      <c r="V59" s="141" t="s">
        <v>51</v>
      </c>
      <c r="W59" s="141"/>
      <c r="X59" s="141"/>
      <c r="Y59" s="141"/>
      <c r="Z59" s="141"/>
      <c r="AA59" s="141"/>
      <c r="AB59" s="141"/>
      <c r="AC59" s="141"/>
      <c r="AD59" s="141"/>
      <c r="AE59" s="141"/>
      <c r="AF59" s="142" t="n">
        <v>1</v>
      </c>
      <c r="AG59" s="142"/>
      <c r="AH59" s="143"/>
      <c r="AI59" s="143"/>
      <c r="AJ59" s="143"/>
      <c r="AK59" s="143"/>
      <c r="AL59" s="143"/>
      <c r="AM59" s="143"/>
      <c r="AN59" s="143"/>
      <c r="AO59" s="143"/>
      <c r="AP59" s="143"/>
      <c r="AQ59" s="141" t="s">
        <v>51</v>
      </c>
      <c r="AR59" s="141"/>
      <c r="AS59" s="141"/>
      <c r="AT59" s="141"/>
      <c r="AU59" s="141"/>
      <c r="AV59" s="141"/>
      <c r="AW59" s="141"/>
      <c r="AX59" s="141"/>
      <c r="AY59" s="141"/>
      <c r="AZ59" s="141"/>
      <c r="BA59" s="142" t="n">
        <v>1</v>
      </c>
      <c r="BB59" s="142"/>
      <c r="BC59" s="143"/>
      <c r="BD59" s="143"/>
      <c r="BE59" s="143"/>
      <c r="BF59" s="143"/>
      <c r="BG59" s="143"/>
      <c r="BH59" s="143"/>
      <c r="BI59" s="143"/>
      <c r="BJ59" s="143"/>
      <c r="BK59" s="143"/>
      <c r="BL59" s="141" t="s">
        <v>51</v>
      </c>
      <c r="BM59" s="141"/>
      <c r="BN59" s="141"/>
      <c r="BO59" s="141"/>
      <c r="BP59" s="141"/>
      <c r="BQ59" s="141"/>
      <c r="BR59" s="141"/>
      <c r="BS59" s="141"/>
      <c r="BT59" s="141"/>
      <c r="BU59" s="141"/>
      <c r="BV59" s="142" t="n">
        <v>1</v>
      </c>
      <c r="BW59" s="142"/>
      <c r="BX59" s="143"/>
      <c r="BY59" s="143"/>
      <c r="BZ59" s="143"/>
      <c r="CA59" s="143"/>
      <c r="CB59" s="143"/>
      <c r="CC59" s="143"/>
      <c r="CD59" s="143"/>
      <c r="CE59" s="143"/>
      <c r="CF59" s="143"/>
    </row>
    <row r="60" customFormat="false" ht="7.5" hidden="false" customHeight="true" outlineLevel="0" collapsed="false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2"/>
      <c r="L60" s="142"/>
      <c r="M60" s="143"/>
      <c r="N60" s="143"/>
      <c r="O60" s="143"/>
      <c r="P60" s="143"/>
      <c r="Q60" s="143"/>
      <c r="R60" s="143"/>
      <c r="S60" s="143"/>
      <c r="T60" s="143"/>
      <c r="U60" s="143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2"/>
      <c r="AG60" s="142"/>
      <c r="AH60" s="143"/>
      <c r="AI60" s="143"/>
      <c r="AJ60" s="143"/>
      <c r="AK60" s="143"/>
      <c r="AL60" s="143"/>
      <c r="AM60" s="143"/>
      <c r="AN60" s="143"/>
      <c r="AO60" s="143"/>
      <c r="AP60" s="143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2"/>
      <c r="BB60" s="142"/>
      <c r="BC60" s="143"/>
      <c r="BD60" s="143"/>
      <c r="BE60" s="143"/>
      <c r="BF60" s="143"/>
      <c r="BG60" s="143"/>
      <c r="BH60" s="143"/>
      <c r="BI60" s="143"/>
      <c r="BJ60" s="143"/>
      <c r="BK60" s="143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2"/>
      <c r="BW60" s="142"/>
      <c r="BX60" s="143"/>
      <c r="BY60" s="143"/>
      <c r="BZ60" s="143"/>
      <c r="CA60" s="143"/>
      <c r="CB60" s="143"/>
      <c r="CC60" s="143"/>
      <c r="CD60" s="143"/>
      <c r="CE60" s="143"/>
      <c r="CF60" s="143"/>
    </row>
    <row r="61" customFormat="false" ht="7.5" hidden="false" customHeight="true" outlineLevel="0" collapsed="false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2"/>
      <c r="L61" s="142"/>
      <c r="M61" s="143"/>
      <c r="N61" s="143"/>
      <c r="O61" s="143"/>
      <c r="P61" s="143"/>
      <c r="Q61" s="143"/>
      <c r="R61" s="143"/>
      <c r="S61" s="143"/>
      <c r="T61" s="143"/>
      <c r="U61" s="143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2"/>
      <c r="AG61" s="142"/>
      <c r="AH61" s="143"/>
      <c r="AI61" s="143"/>
      <c r="AJ61" s="143"/>
      <c r="AK61" s="143"/>
      <c r="AL61" s="143"/>
      <c r="AM61" s="143"/>
      <c r="AN61" s="143"/>
      <c r="AO61" s="143"/>
      <c r="AP61" s="143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2"/>
      <c r="BB61" s="142"/>
      <c r="BC61" s="143"/>
      <c r="BD61" s="143"/>
      <c r="BE61" s="143"/>
      <c r="BF61" s="143"/>
      <c r="BG61" s="143"/>
      <c r="BH61" s="143"/>
      <c r="BI61" s="143"/>
      <c r="BJ61" s="143"/>
      <c r="BK61" s="143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2"/>
      <c r="BW61" s="142"/>
      <c r="BX61" s="143"/>
      <c r="BY61" s="143"/>
      <c r="BZ61" s="143"/>
      <c r="CA61" s="143"/>
      <c r="CB61" s="143"/>
      <c r="CC61" s="143"/>
      <c r="CD61" s="143"/>
      <c r="CE61" s="143"/>
      <c r="CF61" s="143"/>
    </row>
    <row r="62" s="114" customFormat="true" ht="7.5" hidden="false" customHeight="true" outlineLevel="0" collapsed="false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2" t="n">
        <v>2</v>
      </c>
      <c r="L62" s="142"/>
      <c r="M62" s="145" t="s">
        <v>51</v>
      </c>
      <c r="N62" s="145"/>
      <c r="O62" s="145"/>
      <c r="P62" s="145"/>
      <c r="Q62" s="145"/>
      <c r="R62" s="145"/>
      <c r="S62" s="145"/>
      <c r="T62" s="145"/>
      <c r="U62" s="145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2" t="n">
        <v>2</v>
      </c>
      <c r="AG62" s="142"/>
      <c r="AH62" s="145" t="s">
        <v>51</v>
      </c>
      <c r="AI62" s="145"/>
      <c r="AJ62" s="145"/>
      <c r="AK62" s="145"/>
      <c r="AL62" s="145"/>
      <c r="AM62" s="145"/>
      <c r="AN62" s="145"/>
      <c r="AO62" s="145"/>
      <c r="AP62" s="145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2" t="n">
        <v>2</v>
      </c>
      <c r="BB62" s="142"/>
      <c r="BC62" s="145" t="s">
        <v>51</v>
      </c>
      <c r="BD62" s="145"/>
      <c r="BE62" s="145"/>
      <c r="BF62" s="145"/>
      <c r="BG62" s="145"/>
      <c r="BH62" s="145"/>
      <c r="BI62" s="145"/>
      <c r="BJ62" s="145"/>
      <c r="BK62" s="145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2" t="n">
        <v>2</v>
      </c>
      <c r="BW62" s="142"/>
      <c r="BX62" s="145" t="s">
        <v>51</v>
      </c>
      <c r="BY62" s="145"/>
      <c r="BZ62" s="145"/>
      <c r="CA62" s="145"/>
      <c r="CB62" s="145"/>
      <c r="CC62" s="145"/>
      <c r="CD62" s="145"/>
      <c r="CE62" s="145"/>
      <c r="CF62" s="145"/>
    </row>
    <row r="63" s="115" customFormat="true" ht="7.5" hidden="false" customHeight="true" outlineLevel="0" collapsed="false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2"/>
      <c r="L63" s="142"/>
      <c r="M63" s="145"/>
      <c r="N63" s="145"/>
      <c r="O63" s="145"/>
      <c r="P63" s="145"/>
      <c r="Q63" s="145"/>
      <c r="R63" s="145"/>
      <c r="S63" s="145"/>
      <c r="T63" s="145"/>
      <c r="U63" s="145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2"/>
      <c r="AG63" s="142"/>
      <c r="AH63" s="145"/>
      <c r="AI63" s="145"/>
      <c r="AJ63" s="145"/>
      <c r="AK63" s="145"/>
      <c r="AL63" s="145"/>
      <c r="AM63" s="145"/>
      <c r="AN63" s="145"/>
      <c r="AO63" s="145"/>
      <c r="AP63" s="145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2"/>
      <c r="BB63" s="142"/>
      <c r="BC63" s="145"/>
      <c r="BD63" s="145"/>
      <c r="BE63" s="145"/>
      <c r="BF63" s="145"/>
      <c r="BG63" s="145"/>
      <c r="BH63" s="145"/>
      <c r="BI63" s="145"/>
      <c r="BJ63" s="145"/>
      <c r="BK63" s="145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2"/>
      <c r="BW63" s="142"/>
      <c r="BX63" s="145"/>
      <c r="BY63" s="145"/>
      <c r="BZ63" s="145"/>
      <c r="CA63" s="145"/>
      <c r="CB63" s="145"/>
      <c r="CC63" s="145"/>
      <c r="CD63" s="145"/>
      <c r="CE63" s="145"/>
      <c r="CF63" s="145"/>
    </row>
    <row r="64" customFormat="false" ht="7.5" hidden="false" customHeight="true" outlineLevel="0" collapsed="false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2"/>
      <c r="L64" s="142"/>
      <c r="M64" s="145"/>
      <c r="N64" s="145"/>
      <c r="O64" s="145"/>
      <c r="P64" s="145"/>
      <c r="Q64" s="145"/>
      <c r="R64" s="145"/>
      <c r="S64" s="145"/>
      <c r="T64" s="145"/>
      <c r="U64" s="145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2"/>
      <c r="AG64" s="142"/>
      <c r="AH64" s="145"/>
      <c r="AI64" s="145"/>
      <c r="AJ64" s="145"/>
      <c r="AK64" s="145"/>
      <c r="AL64" s="145"/>
      <c r="AM64" s="145"/>
      <c r="AN64" s="145"/>
      <c r="AO64" s="145"/>
      <c r="AP64" s="145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2"/>
      <c r="BB64" s="142"/>
      <c r="BC64" s="145"/>
      <c r="BD64" s="145"/>
      <c r="BE64" s="145"/>
      <c r="BF64" s="145"/>
      <c r="BG64" s="145"/>
      <c r="BH64" s="145"/>
      <c r="BI64" s="145"/>
      <c r="BJ64" s="145"/>
      <c r="BK64" s="145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2"/>
      <c r="BW64" s="142"/>
      <c r="BX64" s="145"/>
      <c r="BY64" s="145"/>
      <c r="BZ64" s="145"/>
      <c r="CA64" s="145"/>
      <c r="CB64" s="145"/>
      <c r="CC64" s="145"/>
      <c r="CD64" s="145"/>
      <c r="CE64" s="145"/>
      <c r="CF64" s="145"/>
    </row>
    <row r="65" customFormat="false" ht="7.5" hidden="false" customHeight="true" outlineLevel="0" collapsed="false">
      <c r="A65" s="141" t="s">
        <v>51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2" t="n">
        <v>3</v>
      </c>
      <c r="L65" s="142"/>
      <c r="M65" s="147"/>
      <c r="N65" s="147"/>
      <c r="O65" s="147"/>
      <c r="P65" s="147"/>
      <c r="Q65" s="147"/>
      <c r="R65" s="147"/>
      <c r="S65" s="147"/>
      <c r="T65" s="147"/>
      <c r="U65" s="147"/>
      <c r="V65" s="141" t="s">
        <v>51</v>
      </c>
      <c r="W65" s="141"/>
      <c r="X65" s="141"/>
      <c r="Y65" s="141"/>
      <c r="Z65" s="141"/>
      <c r="AA65" s="141"/>
      <c r="AB65" s="141"/>
      <c r="AC65" s="141"/>
      <c r="AD65" s="141"/>
      <c r="AE65" s="141"/>
      <c r="AF65" s="142" t="n">
        <v>3</v>
      </c>
      <c r="AG65" s="142"/>
      <c r="AH65" s="147"/>
      <c r="AI65" s="147"/>
      <c r="AJ65" s="147"/>
      <c r="AK65" s="147"/>
      <c r="AL65" s="147"/>
      <c r="AM65" s="147"/>
      <c r="AN65" s="147"/>
      <c r="AO65" s="147"/>
      <c r="AP65" s="147"/>
      <c r="AQ65" s="141" t="s">
        <v>51</v>
      </c>
      <c r="AR65" s="141"/>
      <c r="AS65" s="141"/>
      <c r="AT65" s="141"/>
      <c r="AU65" s="141"/>
      <c r="AV65" s="141"/>
      <c r="AW65" s="141"/>
      <c r="AX65" s="141"/>
      <c r="AY65" s="141"/>
      <c r="AZ65" s="141"/>
      <c r="BA65" s="142" t="n">
        <v>3</v>
      </c>
      <c r="BB65" s="142"/>
      <c r="BC65" s="147"/>
      <c r="BD65" s="147"/>
      <c r="BE65" s="147"/>
      <c r="BF65" s="147"/>
      <c r="BG65" s="147"/>
      <c r="BH65" s="147"/>
      <c r="BI65" s="147"/>
      <c r="BJ65" s="147"/>
      <c r="BK65" s="147"/>
      <c r="BL65" s="141" t="s">
        <v>51</v>
      </c>
      <c r="BM65" s="141"/>
      <c r="BN65" s="141"/>
      <c r="BO65" s="141"/>
      <c r="BP65" s="141"/>
      <c r="BQ65" s="141"/>
      <c r="BR65" s="141"/>
      <c r="BS65" s="141"/>
      <c r="BT65" s="141"/>
      <c r="BU65" s="141"/>
      <c r="BV65" s="142" t="n">
        <v>3</v>
      </c>
      <c r="BW65" s="142"/>
      <c r="BX65" s="147"/>
      <c r="BY65" s="147"/>
      <c r="BZ65" s="147"/>
      <c r="CA65" s="147"/>
      <c r="CB65" s="147"/>
      <c r="CC65" s="147"/>
      <c r="CD65" s="147"/>
      <c r="CE65" s="147"/>
      <c r="CF65" s="147"/>
    </row>
    <row r="66" customFormat="false" ht="7.5" hidden="false" customHeight="true" outlineLevel="0" collapsed="false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2"/>
      <c r="L66" s="142"/>
      <c r="M66" s="147"/>
      <c r="N66" s="147"/>
      <c r="O66" s="147"/>
      <c r="P66" s="147"/>
      <c r="Q66" s="147"/>
      <c r="R66" s="147"/>
      <c r="S66" s="147"/>
      <c r="T66" s="147"/>
      <c r="U66" s="147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2"/>
      <c r="AG66" s="142"/>
      <c r="AH66" s="147"/>
      <c r="AI66" s="147"/>
      <c r="AJ66" s="147"/>
      <c r="AK66" s="147"/>
      <c r="AL66" s="147"/>
      <c r="AM66" s="147"/>
      <c r="AN66" s="147"/>
      <c r="AO66" s="147"/>
      <c r="AP66" s="147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2"/>
      <c r="BB66" s="142"/>
      <c r="BC66" s="147"/>
      <c r="BD66" s="147"/>
      <c r="BE66" s="147"/>
      <c r="BF66" s="147"/>
      <c r="BG66" s="147"/>
      <c r="BH66" s="147"/>
      <c r="BI66" s="147"/>
      <c r="BJ66" s="147"/>
      <c r="BK66" s="147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2"/>
      <c r="BW66" s="142"/>
      <c r="BX66" s="147"/>
      <c r="BY66" s="147"/>
      <c r="BZ66" s="147"/>
      <c r="CA66" s="147"/>
      <c r="CB66" s="147"/>
      <c r="CC66" s="147"/>
      <c r="CD66" s="147"/>
      <c r="CE66" s="147"/>
      <c r="CF66" s="147"/>
    </row>
    <row r="67" customFormat="false" ht="7.5" hidden="false" customHeight="true" outlineLevel="0" collapsed="false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2"/>
      <c r="L67" s="142"/>
      <c r="M67" s="147"/>
      <c r="N67" s="147"/>
      <c r="O67" s="147"/>
      <c r="P67" s="147"/>
      <c r="Q67" s="147"/>
      <c r="R67" s="147"/>
      <c r="S67" s="147"/>
      <c r="T67" s="147"/>
      <c r="U67" s="147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2"/>
      <c r="AG67" s="142"/>
      <c r="AH67" s="147"/>
      <c r="AI67" s="147"/>
      <c r="AJ67" s="147"/>
      <c r="AK67" s="147"/>
      <c r="AL67" s="147"/>
      <c r="AM67" s="147"/>
      <c r="AN67" s="147"/>
      <c r="AO67" s="147"/>
      <c r="AP67" s="147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2"/>
      <c r="BB67" s="142"/>
      <c r="BC67" s="147"/>
      <c r="BD67" s="147"/>
      <c r="BE67" s="147"/>
      <c r="BF67" s="147"/>
      <c r="BG67" s="147"/>
      <c r="BH67" s="147"/>
      <c r="BI67" s="147"/>
      <c r="BJ67" s="147"/>
      <c r="BK67" s="147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2"/>
      <c r="BW67" s="142"/>
      <c r="BX67" s="147"/>
      <c r="BY67" s="147"/>
      <c r="BZ67" s="147"/>
      <c r="CA67" s="147"/>
      <c r="CB67" s="147"/>
      <c r="CC67" s="147"/>
      <c r="CD67" s="147"/>
      <c r="CE67" s="147"/>
      <c r="CF67" s="147"/>
    </row>
    <row r="68" customFormat="false" ht="7.5" hidden="false" customHeight="true" outlineLevel="0" collapsed="false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2" t="n">
        <v>4</v>
      </c>
      <c r="L68" s="142"/>
      <c r="M68" s="145" t="s">
        <v>51</v>
      </c>
      <c r="N68" s="145"/>
      <c r="O68" s="145"/>
      <c r="P68" s="145"/>
      <c r="Q68" s="145"/>
      <c r="R68" s="145"/>
      <c r="S68" s="145"/>
      <c r="T68" s="145"/>
      <c r="U68" s="145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2" t="n">
        <v>4</v>
      </c>
      <c r="AG68" s="142"/>
      <c r="AH68" s="145" t="s">
        <v>51</v>
      </c>
      <c r="AI68" s="145"/>
      <c r="AJ68" s="145"/>
      <c r="AK68" s="145"/>
      <c r="AL68" s="145"/>
      <c r="AM68" s="145"/>
      <c r="AN68" s="145"/>
      <c r="AO68" s="145"/>
      <c r="AP68" s="145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2" t="n">
        <v>4</v>
      </c>
      <c r="BB68" s="142"/>
      <c r="BC68" s="145" t="s">
        <v>51</v>
      </c>
      <c r="BD68" s="145"/>
      <c r="BE68" s="145"/>
      <c r="BF68" s="145"/>
      <c r="BG68" s="145"/>
      <c r="BH68" s="145"/>
      <c r="BI68" s="145"/>
      <c r="BJ68" s="145"/>
      <c r="BK68" s="145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2" t="n">
        <v>4</v>
      </c>
      <c r="BW68" s="142"/>
      <c r="BX68" s="145" t="s">
        <v>51</v>
      </c>
      <c r="BY68" s="145"/>
      <c r="BZ68" s="145"/>
      <c r="CA68" s="145"/>
      <c r="CB68" s="145"/>
      <c r="CC68" s="145"/>
      <c r="CD68" s="145"/>
      <c r="CE68" s="145"/>
      <c r="CF68" s="145"/>
    </row>
    <row r="69" customFormat="false" ht="7.5" hidden="false" customHeight="true" outlineLevel="0" collapsed="false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2"/>
      <c r="L69" s="142"/>
      <c r="M69" s="145"/>
      <c r="N69" s="145"/>
      <c r="O69" s="145"/>
      <c r="P69" s="145"/>
      <c r="Q69" s="145"/>
      <c r="R69" s="145"/>
      <c r="S69" s="145"/>
      <c r="T69" s="145"/>
      <c r="U69" s="145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2"/>
      <c r="AG69" s="142"/>
      <c r="AH69" s="145"/>
      <c r="AI69" s="145"/>
      <c r="AJ69" s="145"/>
      <c r="AK69" s="145"/>
      <c r="AL69" s="145"/>
      <c r="AM69" s="145"/>
      <c r="AN69" s="145"/>
      <c r="AO69" s="145"/>
      <c r="AP69" s="145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2"/>
      <c r="BB69" s="142"/>
      <c r="BC69" s="145"/>
      <c r="BD69" s="145"/>
      <c r="BE69" s="145"/>
      <c r="BF69" s="145"/>
      <c r="BG69" s="145"/>
      <c r="BH69" s="145"/>
      <c r="BI69" s="145"/>
      <c r="BJ69" s="145"/>
      <c r="BK69" s="145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2"/>
      <c r="BW69" s="142"/>
      <c r="BX69" s="145"/>
      <c r="BY69" s="145"/>
      <c r="BZ69" s="145"/>
      <c r="CA69" s="145"/>
      <c r="CB69" s="145"/>
      <c r="CC69" s="145"/>
      <c r="CD69" s="145"/>
      <c r="CE69" s="145"/>
      <c r="CF69" s="145"/>
    </row>
    <row r="70" customFormat="false" ht="7.5" hidden="false" customHeight="true" outlineLevel="0" collapsed="false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2"/>
      <c r="L70" s="142"/>
      <c r="M70" s="145"/>
      <c r="N70" s="145"/>
      <c r="O70" s="145"/>
      <c r="P70" s="145"/>
      <c r="Q70" s="145"/>
      <c r="R70" s="145"/>
      <c r="S70" s="145"/>
      <c r="T70" s="145"/>
      <c r="U70" s="145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2"/>
      <c r="AG70" s="142"/>
      <c r="AH70" s="145"/>
      <c r="AI70" s="145"/>
      <c r="AJ70" s="145"/>
      <c r="AK70" s="145"/>
      <c r="AL70" s="145"/>
      <c r="AM70" s="145"/>
      <c r="AN70" s="145"/>
      <c r="AO70" s="145"/>
      <c r="AP70" s="145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2"/>
      <c r="BB70" s="142"/>
      <c r="BC70" s="145"/>
      <c r="BD70" s="145"/>
      <c r="BE70" s="145"/>
      <c r="BF70" s="145"/>
      <c r="BG70" s="145"/>
      <c r="BH70" s="145"/>
      <c r="BI70" s="145"/>
      <c r="BJ70" s="145"/>
      <c r="BK70" s="145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2"/>
      <c r="BW70" s="142"/>
      <c r="BX70" s="145"/>
      <c r="BY70" s="145"/>
      <c r="BZ70" s="145"/>
      <c r="CA70" s="145"/>
      <c r="CB70" s="145"/>
      <c r="CC70" s="145"/>
      <c r="CD70" s="145"/>
      <c r="CE70" s="145"/>
      <c r="CF70" s="145"/>
    </row>
    <row r="71" customFormat="false" ht="7.5" hidden="false" customHeight="true" outlineLevel="0" collapsed="false">
      <c r="A71" s="141" t="s">
        <v>51</v>
      </c>
      <c r="B71" s="141"/>
      <c r="C71" s="141"/>
      <c r="D71" s="141"/>
      <c r="E71" s="141"/>
      <c r="F71" s="141"/>
      <c r="G71" s="141"/>
      <c r="H71" s="141"/>
      <c r="I71" s="141"/>
      <c r="J71" s="141"/>
      <c r="K71" s="142" t="n">
        <v>5</v>
      </c>
      <c r="L71" s="142"/>
      <c r="M71" s="147"/>
      <c r="N71" s="147"/>
      <c r="O71" s="147"/>
      <c r="P71" s="147"/>
      <c r="Q71" s="147"/>
      <c r="R71" s="147"/>
      <c r="S71" s="147"/>
      <c r="T71" s="147"/>
      <c r="U71" s="147"/>
      <c r="V71" s="141" t="s">
        <v>51</v>
      </c>
      <c r="W71" s="141"/>
      <c r="X71" s="141"/>
      <c r="Y71" s="141"/>
      <c r="Z71" s="141"/>
      <c r="AA71" s="141"/>
      <c r="AB71" s="141"/>
      <c r="AC71" s="141"/>
      <c r="AD71" s="141"/>
      <c r="AE71" s="141"/>
      <c r="AF71" s="142" t="n">
        <v>5</v>
      </c>
      <c r="AG71" s="142"/>
      <c r="AH71" s="147"/>
      <c r="AI71" s="147"/>
      <c r="AJ71" s="147"/>
      <c r="AK71" s="147"/>
      <c r="AL71" s="147"/>
      <c r="AM71" s="147"/>
      <c r="AN71" s="147"/>
      <c r="AO71" s="147"/>
      <c r="AP71" s="147"/>
      <c r="AQ71" s="141" t="s">
        <v>51</v>
      </c>
      <c r="AR71" s="141"/>
      <c r="AS71" s="141"/>
      <c r="AT71" s="141"/>
      <c r="AU71" s="141"/>
      <c r="AV71" s="141"/>
      <c r="AW71" s="141"/>
      <c r="AX71" s="141"/>
      <c r="AY71" s="141"/>
      <c r="AZ71" s="141"/>
      <c r="BA71" s="142" t="n">
        <v>5</v>
      </c>
      <c r="BB71" s="142"/>
      <c r="BC71" s="147"/>
      <c r="BD71" s="147"/>
      <c r="BE71" s="147"/>
      <c r="BF71" s="147"/>
      <c r="BG71" s="147"/>
      <c r="BH71" s="147"/>
      <c r="BI71" s="147"/>
      <c r="BJ71" s="147"/>
      <c r="BK71" s="147"/>
      <c r="BL71" s="141" t="s">
        <v>51</v>
      </c>
      <c r="BM71" s="141"/>
      <c r="BN71" s="141"/>
      <c r="BO71" s="141"/>
      <c r="BP71" s="141"/>
      <c r="BQ71" s="141"/>
      <c r="BR71" s="141"/>
      <c r="BS71" s="141"/>
      <c r="BT71" s="141"/>
      <c r="BU71" s="141"/>
      <c r="BV71" s="142" t="n">
        <v>5</v>
      </c>
      <c r="BW71" s="142"/>
      <c r="BX71" s="147"/>
      <c r="BY71" s="147"/>
      <c r="BZ71" s="147"/>
      <c r="CA71" s="147"/>
      <c r="CB71" s="147"/>
      <c r="CC71" s="147"/>
      <c r="CD71" s="147"/>
      <c r="CE71" s="147"/>
      <c r="CF71" s="147"/>
    </row>
    <row r="72" customFormat="false" ht="7.5" hidden="false" customHeight="true" outlineLevel="0" collapsed="false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2"/>
      <c r="L72" s="142"/>
      <c r="M72" s="147"/>
      <c r="N72" s="147"/>
      <c r="O72" s="147"/>
      <c r="P72" s="147"/>
      <c r="Q72" s="147"/>
      <c r="R72" s="147"/>
      <c r="S72" s="147"/>
      <c r="T72" s="147"/>
      <c r="U72" s="147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2"/>
      <c r="AG72" s="142"/>
      <c r="AH72" s="147"/>
      <c r="AI72" s="147"/>
      <c r="AJ72" s="147"/>
      <c r="AK72" s="147"/>
      <c r="AL72" s="147"/>
      <c r="AM72" s="147"/>
      <c r="AN72" s="147"/>
      <c r="AO72" s="147"/>
      <c r="AP72" s="147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2"/>
      <c r="BB72" s="142"/>
      <c r="BC72" s="147"/>
      <c r="BD72" s="147"/>
      <c r="BE72" s="147"/>
      <c r="BF72" s="147"/>
      <c r="BG72" s="147"/>
      <c r="BH72" s="147"/>
      <c r="BI72" s="147"/>
      <c r="BJ72" s="147"/>
      <c r="BK72" s="147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2"/>
      <c r="BW72" s="142"/>
      <c r="BX72" s="147"/>
      <c r="BY72" s="147"/>
      <c r="BZ72" s="147"/>
      <c r="CA72" s="147"/>
      <c r="CB72" s="147"/>
      <c r="CC72" s="147"/>
      <c r="CD72" s="147"/>
      <c r="CE72" s="147"/>
      <c r="CF72" s="147"/>
    </row>
    <row r="73" customFormat="false" ht="7.5" hidden="false" customHeight="true" outlineLevel="0" collapsed="false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2"/>
      <c r="L73" s="142"/>
      <c r="M73" s="147"/>
      <c r="N73" s="147"/>
      <c r="O73" s="147"/>
      <c r="P73" s="147"/>
      <c r="Q73" s="147"/>
      <c r="R73" s="147"/>
      <c r="S73" s="147"/>
      <c r="T73" s="147"/>
      <c r="U73" s="147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2"/>
      <c r="AG73" s="142"/>
      <c r="AH73" s="147"/>
      <c r="AI73" s="147"/>
      <c r="AJ73" s="147"/>
      <c r="AK73" s="147"/>
      <c r="AL73" s="147"/>
      <c r="AM73" s="147"/>
      <c r="AN73" s="147"/>
      <c r="AO73" s="147"/>
      <c r="AP73" s="147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2"/>
      <c r="BB73" s="142"/>
      <c r="BC73" s="147"/>
      <c r="BD73" s="147"/>
      <c r="BE73" s="147"/>
      <c r="BF73" s="147"/>
      <c r="BG73" s="147"/>
      <c r="BH73" s="147"/>
      <c r="BI73" s="147"/>
      <c r="BJ73" s="147"/>
      <c r="BK73" s="147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2"/>
      <c r="BW73" s="142"/>
      <c r="BX73" s="147"/>
      <c r="BY73" s="147"/>
      <c r="BZ73" s="147"/>
      <c r="CA73" s="147"/>
      <c r="CB73" s="147"/>
      <c r="CC73" s="147"/>
      <c r="CD73" s="147"/>
      <c r="CE73" s="147"/>
      <c r="CF73" s="147"/>
    </row>
    <row r="74" customFormat="false" ht="7.5" hidden="false" customHeight="true" outlineLevel="0" collapsed="false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2" t="n">
        <v>6</v>
      </c>
      <c r="L74" s="142"/>
      <c r="M74" s="145" t="s">
        <v>51</v>
      </c>
      <c r="N74" s="145"/>
      <c r="O74" s="145"/>
      <c r="P74" s="145"/>
      <c r="Q74" s="145"/>
      <c r="R74" s="145"/>
      <c r="S74" s="145"/>
      <c r="T74" s="145"/>
      <c r="U74" s="145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2" t="n">
        <v>6</v>
      </c>
      <c r="AG74" s="142"/>
      <c r="AH74" s="145" t="s">
        <v>51</v>
      </c>
      <c r="AI74" s="145"/>
      <c r="AJ74" s="145"/>
      <c r="AK74" s="145"/>
      <c r="AL74" s="145"/>
      <c r="AM74" s="145"/>
      <c r="AN74" s="145"/>
      <c r="AO74" s="145"/>
      <c r="AP74" s="145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2" t="n">
        <v>6</v>
      </c>
      <c r="BB74" s="142"/>
      <c r="BC74" s="145" t="s">
        <v>51</v>
      </c>
      <c r="BD74" s="145"/>
      <c r="BE74" s="145"/>
      <c r="BF74" s="145"/>
      <c r="BG74" s="145"/>
      <c r="BH74" s="145"/>
      <c r="BI74" s="145"/>
      <c r="BJ74" s="145"/>
      <c r="BK74" s="145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2" t="n">
        <v>6</v>
      </c>
      <c r="BW74" s="142"/>
      <c r="BX74" s="145" t="s">
        <v>51</v>
      </c>
      <c r="BY74" s="145"/>
      <c r="BZ74" s="145"/>
      <c r="CA74" s="145"/>
      <c r="CB74" s="145"/>
      <c r="CC74" s="145"/>
      <c r="CD74" s="145"/>
      <c r="CE74" s="145"/>
      <c r="CF74" s="145"/>
    </row>
    <row r="75" customFormat="false" ht="7.5" hidden="false" customHeight="true" outlineLevel="0" collapsed="false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2"/>
      <c r="L75" s="142"/>
      <c r="M75" s="145"/>
      <c r="N75" s="145"/>
      <c r="O75" s="145"/>
      <c r="P75" s="145"/>
      <c r="Q75" s="145"/>
      <c r="R75" s="145"/>
      <c r="S75" s="145"/>
      <c r="T75" s="145"/>
      <c r="U75" s="145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2"/>
      <c r="AG75" s="142"/>
      <c r="AH75" s="145"/>
      <c r="AI75" s="145"/>
      <c r="AJ75" s="145"/>
      <c r="AK75" s="145"/>
      <c r="AL75" s="145"/>
      <c r="AM75" s="145"/>
      <c r="AN75" s="145"/>
      <c r="AO75" s="145"/>
      <c r="AP75" s="145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2"/>
      <c r="BB75" s="142"/>
      <c r="BC75" s="145"/>
      <c r="BD75" s="145"/>
      <c r="BE75" s="145"/>
      <c r="BF75" s="145"/>
      <c r="BG75" s="145"/>
      <c r="BH75" s="145"/>
      <c r="BI75" s="145"/>
      <c r="BJ75" s="145"/>
      <c r="BK75" s="145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2"/>
      <c r="BW75" s="142"/>
      <c r="BX75" s="145"/>
      <c r="BY75" s="145"/>
      <c r="BZ75" s="145"/>
      <c r="CA75" s="145"/>
      <c r="CB75" s="145"/>
      <c r="CC75" s="145"/>
      <c r="CD75" s="145"/>
      <c r="CE75" s="145"/>
      <c r="CF75" s="145"/>
    </row>
    <row r="76" s="114" customFormat="true" ht="7.5" hidden="false" customHeight="true" outlineLevel="0" collapsed="false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2"/>
      <c r="L76" s="142"/>
      <c r="M76" s="145"/>
      <c r="N76" s="145"/>
      <c r="O76" s="145"/>
      <c r="P76" s="145"/>
      <c r="Q76" s="145"/>
      <c r="R76" s="145"/>
      <c r="S76" s="145"/>
      <c r="T76" s="145"/>
      <c r="U76" s="145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2"/>
      <c r="AG76" s="142"/>
      <c r="AH76" s="145"/>
      <c r="AI76" s="145"/>
      <c r="AJ76" s="145"/>
      <c r="AK76" s="145"/>
      <c r="AL76" s="145"/>
      <c r="AM76" s="145"/>
      <c r="AN76" s="145"/>
      <c r="AO76" s="145"/>
      <c r="AP76" s="145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2"/>
      <c r="BB76" s="142"/>
      <c r="BC76" s="145"/>
      <c r="BD76" s="145"/>
      <c r="BE76" s="145"/>
      <c r="BF76" s="145"/>
      <c r="BG76" s="145"/>
      <c r="BH76" s="145"/>
      <c r="BI76" s="145"/>
      <c r="BJ76" s="145"/>
      <c r="BK76" s="145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2"/>
      <c r="BW76" s="142"/>
      <c r="BX76" s="145"/>
      <c r="BY76" s="145"/>
      <c r="BZ76" s="145"/>
      <c r="CA76" s="145"/>
      <c r="CB76" s="145"/>
      <c r="CC76" s="145"/>
      <c r="CD76" s="145"/>
      <c r="CE76" s="145"/>
      <c r="CF76" s="145"/>
    </row>
    <row r="77" customFormat="false" ht="7.5" hidden="false" customHeight="true" outlineLevel="0" collapsed="false">
      <c r="A77" s="141" t="s">
        <v>51</v>
      </c>
      <c r="B77" s="141"/>
      <c r="C77" s="141"/>
      <c r="D77" s="141"/>
      <c r="E77" s="141"/>
      <c r="F77" s="141"/>
      <c r="G77" s="141"/>
      <c r="H77" s="141"/>
      <c r="I77" s="141"/>
      <c r="J77" s="141"/>
      <c r="K77" s="142" t="n">
        <v>7</v>
      </c>
      <c r="L77" s="142"/>
      <c r="M77" s="143"/>
      <c r="N77" s="143"/>
      <c r="O77" s="143"/>
      <c r="P77" s="143"/>
      <c r="Q77" s="143"/>
      <c r="R77" s="143"/>
      <c r="S77" s="143"/>
      <c r="T77" s="143"/>
      <c r="U77" s="143"/>
      <c r="V77" s="141" t="s">
        <v>51</v>
      </c>
      <c r="W77" s="141"/>
      <c r="X77" s="141"/>
      <c r="Y77" s="141"/>
      <c r="Z77" s="141"/>
      <c r="AA77" s="141"/>
      <c r="AB77" s="141"/>
      <c r="AC77" s="141"/>
      <c r="AD77" s="141"/>
      <c r="AE77" s="141"/>
      <c r="AF77" s="142" t="n">
        <v>7</v>
      </c>
      <c r="AG77" s="142"/>
      <c r="AH77" s="147"/>
      <c r="AI77" s="147"/>
      <c r="AJ77" s="147"/>
      <c r="AK77" s="147"/>
      <c r="AL77" s="147"/>
      <c r="AM77" s="147"/>
      <c r="AN77" s="147"/>
      <c r="AO77" s="147"/>
      <c r="AP77" s="147"/>
      <c r="AQ77" s="141" t="s">
        <v>51</v>
      </c>
      <c r="AR77" s="141"/>
      <c r="AS77" s="141"/>
      <c r="AT77" s="141"/>
      <c r="AU77" s="141"/>
      <c r="AV77" s="141"/>
      <c r="AW77" s="141"/>
      <c r="AX77" s="141"/>
      <c r="AY77" s="141"/>
      <c r="AZ77" s="141"/>
      <c r="BA77" s="142" t="n">
        <v>7</v>
      </c>
      <c r="BB77" s="142"/>
      <c r="BC77" s="147"/>
      <c r="BD77" s="147"/>
      <c r="BE77" s="147"/>
      <c r="BF77" s="147"/>
      <c r="BG77" s="147"/>
      <c r="BH77" s="147"/>
      <c r="BI77" s="147"/>
      <c r="BJ77" s="147"/>
      <c r="BK77" s="147"/>
      <c r="BL77" s="141" t="s">
        <v>51</v>
      </c>
      <c r="BM77" s="141"/>
      <c r="BN77" s="141"/>
      <c r="BO77" s="141"/>
      <c r="BP77" s="141"/>
      <c r="BQ77" s="141"/>
      <c r="BR77" s="141"/>
      <c r="BS77" s="141"/>
      <c r="BT77" s="141"/>
      <c r="BU77" s="141"/>
      <c r="BV77" s="142" t="n">
        <v>7</v>
      </c>
      <c r="BW77" s="142"/>
      <c r="BX77" s="147"/>
      <c r="BY77" s="147"/>
      <c r="BZ77" s="147"/>
      <c r="CA77" s="147"/>
      <c r="CB77" s="147"/>
      <c r="CC77" s="147"/>
      <c r="CD77" s="147"/>
      <c r="CE77" s="147"/>
      <c r="CF77" s="147"/>
    </row>
    <row r="78" customFormat="false" ht="7.5" hidden="false" customHeight="true" outlineLevel="0" collapsed="false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2"/>
      <c r="L78" s="142"/>
      <c r="M78" s="143"/>
      <c r="N78" s="143"/>
      <c r="O78" s="143"/>
      <c r="P78" s="143"/>
      <c r="Q78" s="143"/>
      <c r="R78" s="143"/>
      <c r="S78" s="143"/>
      <c r="T78" s="143"/>
      <c r="U78" s="143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2"/>
      <c r="AG78" s="142"/>
      <c r="AH78" s="147"/>
      <c r="AI78" s="147"/>
      <c r="AJ78" s="147"/>
      <c r="AK78" s="147"/>
      <c r="AL78" s="147"/>
      <c r="AM78" s="147"/>
      <c r="AN78" s="147"/>
      <c r="AO78" s="147"/>
      <c r="AP78" s="147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2"/>
      <c r="BB78" s="142"/>
      <c r="BC78" s="147"/>
      <c r="BD78" s="147"/>
      <c r="BE78" s="147"/>
      <c r="BF78" s="147"/>
      <c r="BG78" s="147"/>
      <c r="BH78" s="147"/>
      <c r="BI78" s="147"/>
      <c r="BJ78" s="147"/>
      <c r="BK78" s="147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2"/>
      <c r="BW78" s="142"/>
      <c r="BX78" s="147"/>
      <c r="BY78" s="147"/>
      <c r="BZ78" s="147"/>
      <c r="CA78" s="147"/>
      <c r="CB78" s="147"/>
      <c r="CC78" s="147"/>
      <c r="CD78" s="147"/>
      <c r="CE78" s="147"/>
      <c r="CF78" s="147"/>
    </row>
    <row r="79" customFormat="false" ht="7.5" hidden="false" customHeight="true" outlineLevel="0" collapsed="false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2"/>
      <c r="L79" s="142"/>
      <c r="M79" s="143"/>
      <c r="N79" s="143"/>
      <c r="O79" s="143"/>
      <c r="P79" s="143"/>
      <c r="Q79" s="143"/>
      <c r="R79" s="143"/>
      <c r="S79" s="143"/>
      <c r="T79" s="143"/>
      <c r="U79" s="143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2"/>
      <c r="AG79" s="142"/>
      <c r="AH79" s="147"/>
      <c r="AI79" s="147"/>
      <c r="AJ79" s="147"/>
      <c r="AK79" s="147"/>
      <c r="AL79" s="147"/>
      <c r="AM79" s="147"/>
      <c r="AN79" s="147"/>
      <c r="AO79" s="147"/>
      <c r="AP79" s="147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2"/>
      <c r="BB79" s="142"/>
      <c r="BC79" s="147"/>
      <c r="BD79" s="147"/>
      <c r="BE79" s="147"/>
      <c r="BF79" s="147"/>
      <c r="BG79" s="147"/>
      <c r="BH79" s="147"/>
      <c r="BI79" s="147"/>
      <c r="BJ79" s="147"/>
      <c r="BK79" s="147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2"/>
      <c r="BW79" s="142"/>
      <c r="BX79" s="147"/>
      <c r="BY79" s="147"/>
      <c r="BZ79" s="147"/>
      <c r="CA79" s="147"/>
      <c r="CB79" s="147"/>
      <c r="CC79" s="147"/>
      <c r="CD79" s="147"/>
      <c r="CE79" s="147"/>
      <c r="CF79" s="147"/>
    </row>
    <row r="80" s="115" customFormat="true" ht="7.5" hidden="false" customHeight="true" outlineLevel="0" collapsed="false">
      <c r="A80" s="148" t="s">
        <v>52</v>
      </c>
      <c r="B80" s="148"/>
      <c r="C80" s="148"/>
      <c r="D80" s="148"/>
      <c r="E80" s="148"/>
      <c r="F80" s="148"/>
      <c r="G80" s="148"/>
      <c r="H80" s="148"/>
      <c r="I80" s="148"/>
      <c r="J80" s="148"/>
      <c r="K80" s="149" t="s">
        <v>50</v>
      </c>
      <c r="L80" s="149"/>
      <c r="M80" s="143"/>
      <c r="N80" s="143"/>
      <c r="O80" s="143"/>
      <c r="P80" s="143"/>
      <c r="Q80" s="143"/>
      <c r="R80" s="143"/>
      <c r="S80" s="143"/>
      <c r="T80" s="143"/>
      <c r="U80" s="143"/>
      <c r="V80" s="148" t="s">
        <v>52</v>
      </c>
      <c r="W80" s="148"/>
      <c r="X80" s="148"/>
      <c r="Y80" s="148"/>
      <c r="Z80" s="148"/>
      <c r="AA80" s="148"/>
      <c r="AB80" s="148"/>
      <c r="AC80" s="148"/>
      <c r="AD80" s="148"/>
      <c r="AE80" s="148"/>
      <c r="AF80" s="149" t="s">
        <v>50</v>
      </c>
      <c r="AG80" s="149"/>
      <c r="AH80" s="143"/>
      <c r="AI80" s="143"/>
      <c r="AJ80" s="143"/>
      <c r="AK80" s="143"/>
      <c r="AL80" s="143"/>
      <c r="AM80" s="143"/>
      <c r="AN80" s="143"/>
      <c r="AO80" s="143"/>
      <c r="AP80" s="143"/>
      <c r="AQ80" s="148" t="s">
        <v>52</v>
      </c>
      <c r="AR80" s="148"/>
      <c r="AS80" s="148"/>
      <c r="AT80" s="148"/>
      <c r="AU80" s="148"/>
      <c r="AV80" s="148"/>
      <c r="AW80" s="148"/>
      <c r="AX80" s="148"/>
      <c r="AY80" s="148"/>
      <c r="AZ80" s="148"/>
      <c r="BA80" s="149" t="s">
        <v>50</v>
      </c>
      <c r="BB80" s="149"/>
      <c r="BC80" s="143"/>
      <c r="BD80" s="143"/>
      <c r="BE80" s="143"/>
      <c r="BF80" s="143"/>
      <c r="BG80" s="143"/>
      <c r="BH80" s="143"/>
      <c r="BI80" s="143"/>
      <c r="BJ80" s="143"/>
      <c r="BK80" s="143"/>
      <c r="BL80" s="148" t="s">
        <v>52</v>
      </c>
      <c r="BM80" s="148"/>
      <c r="BN80" s="148"/>
      <c r="BO80" s="148"/>
      <c r="BP80" s="148"/>
      <c r="BQ80" s="148"/>
      <c r="BR80" s="148"/>
      <c r="BS80" s="148"/>
      <c r="BT80" s="148"/>
      <c r="BU80" s="148"/>
      <c r="BV80" s="149" t="s">
        <v>50</v>
      </c>
      <c r="BW80" s="149"/>
      <c r="BX80" s="143"/>
      <c r="BY80" s="143"/>
      <c r="BZ80" s="143"/>
      <c r="CA80" s="143"/>
      <c r="CB80" s="143"/>
      <c r="CC80" s="143"/>
      <c r="CD80" s="143"/>
      <c r="CE80" s="143"/>
      <c r="CF80" s="143"/>
    </row>
    <row r="81" customFormat="false" ht="7.5" hidden="false" customHeight="true" outlineLevel="0" collapsed="false">
      <c r="A81" s="148"/>
      <c r="B81" s="148"/>
      <c r="C81" s="148"/>
      <c r="D81" s="148"/>
      <c r="E81" s="148"/>
      <c r="F81" s="148"/>
      <c r="G81" s="148"/>
      <c r="H81" s="148"/>
      <c r="I81" s="148"/>
      <c r="J81" s="148"/>
      <c r="K81" s="149"/>
      <c r="L81" s="149"/>
      <c r="M81" s="143"/>
      <c r="N81" s="143"/>
      <c r="O81" s="143"/>
      <c r="P81" s="143"/>
      <c r="Q81" s="143"/>
      <c r="R81" s="143"/>
      <c r="S81" s="143"/>
      <c r="T81" s="143"/>
      <c r="U81" s="143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9"/>
      <c r="AG81" s="149"/>
      <c r="AH81" s="143"/>
      <c r="AI81" s="143"/>
      <c r="AJ81" s="143"/>
      <c r="AK81" s="143"/>
      <c r="AL81" s="143"/>
      <c r="AM81" s="143"/>
      <c r="AN81" s="143"/>
      <c r="AO81" s="143"/>
      <c r="AP81" s="143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9"/>
      <c r="BB81" s="149"/>
      <c r="BC81" s="143"/>
      <c r="BD81" s="143"/>
      <c r="BE81" s="143"/>
      <c r="BF81" s="143"/>
      <c r="BG81" s="143"/>
      <c r="BH81" s="143"/>
      <c r="BI81" s="143"/>
      <c r="BJ81" s="143"/>
      <c r="BK81" s="143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9"/>
      <c r="BW81" s="149"/>
      <c r="BX81" s="143"/>
      <c r="BY81" s="143"/>
      <c r="BZ81" s="143"/>
      <c r="CA81" s="143"/>
      <c r="CB81" s="143"/>
      <c r="CC81" s="143"/>
      <c r="CD81" s="143"/>
      <c r="CE81" s="143"/>
      <c r="CF81" s="143"/>
    </row>
    <row r="82" customFormat="false" ht="7.5" hidden="false" customHeight="true" outlineLevel="0" collapsed="false">
      <c r="A82" s="148"/>
      <c r="B82" s="148"/>
      <c r="C82" s="148"/>
      <c r="D82" s="148"/>
      <c r="E82" s="148"/>
      <c r="F82" s="148"/>
      <c r="G82" s="148"/>
      <c r="H82" s="148"/>
      <c r="I82" s="148"/>
      <c r="J82" s="148"/>
      <c r="K82" s="149"/>
      <c r="L82" s="149"/>
      <c r="M82" s="143"/>
      <c r="N82" s="143"/>
      <c r="O82" s="143"/>
      <c r="P82" s="143"/>
      <c r="Q82" s="143"/>
      <c r="R82" s="143"/>
      <c r="S82" s="143"/>
      <c r="T82" s="143"/>
      <c r="U82" s="143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9"/>
      <c r="AG82" s="149"/>
      <c r="AH82" s="143"/>
      <c r="AI82" s="143"/>
      <c r="AJ82" s="143"/>
      <c r="AK82" s="143"/>
      <c r="AL82" s="143"/>
      <c r="AM82" s="143"/>
      <c r="AN82" s="143"/>
      <c r="AO82" s="143"/>
      <c r="AP82" s="143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9"/>
      <c r="BB82" s="149"/>
      <c r="BC82" s="143"/>
      <c r="BD82" s="143"/>
      <c r="BE82" s="143"/>
      <c r="BF82" s="143"/>
      <c r="BG82" s="143"/>
      <c r="BH82" s="143"/>
      <c r="BI82" s="143"/>
      <c r="BJ82" s="143"/>
      <c r="BK82" s="143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9"/>
      <c r="BW82" s="149"/>
      <c r="BX82" s="143"/>
      <c r="BY82" s="143"/>
      <c r="BZ82" s="143"/>
      <c r="CA82" s="143"/>
      <c r="CB82" s="143"/>
      <c r="CC82" s="143"/>
      <c r="CD82" s="143"/>
      <c r="CE82" s="143"/>
      <c r="CF82" s="143"/>
    </row>
    <row r="83" customFormat="false" ht="7.5" hidden="false" customHeight="true" outlineLevel="0" collapsed="false">
      <c r="A83" s="150" t="s">
        <v>53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50" t="s">
        <v>53</v>
      </c>
      <c r="N83" s="124"/>
      <c r="O83" s="124"/>
      <c r="P83" s="124"/>
      <c r="Q83" s="124"/>
      <c r="R83" s="124"/>
      <c r="S83" s="124"/>
      <c r="T83" s="124"/>
      <c r="U83" s="151"/>
      <c r="V83" s="150" t="s">
        <v>53</v>
      </c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50" t="s">
        <v>53</v>
      </c>
      <c r="AI83" s="124"/>
      <c r="AJ83" s="124"/>
      <c r="AK83" s="124"/>
      <c r="AL83" s="124"/>
      <c r="AM83" s="124"/>
      <c r="AN83" s="124"/>
      <c r="AO83" s="124"/>
      <c r="AP83" s="151"/>
      <c r="AQ83" s="150" t="s">
        <v>53</v>
      </c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50" t="s">
        <v>53</v>
      </c>
      <c r="BD83" s="124"/>
      <c r="BE83" s="124"/>
      <c r="BF83" s="124"/>
      <c r="BG83" s="124"/>
      <c r="BH83" s="124"/>
      <c r="BI83" s="124"/>
      <c r="BJ83" s="124"/>
      <c r="BK83" s="151"/>
      <c r="BL83" s="150" t="s">
        <v>53</v>
      </c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50" t="s">
        <v>53</v>
      </c>
      <c r="BY83" s="124"/>
      <c r="BZ83" s="124"/>
      <c r="CA83" s="124"/>
      <c r="CB83" s="124"/>
      <c r="CC83" s="124"/>
      <c r="CD83" s="124"/>
      <c r="CE83" s="124"/>
      <c r="CF83" s="151"/>
    </row>
    <row r="84" customFormat="false" ht="7.5" hidden="false" customHeight="true" outlineLevel="0" collapsed="false">
      <c r="B84" s="153"/>
      <c r="C84" s="153"/>
      <c r="D84" s="153"/>
      <c r="E84" s="153"/>
      <c r="F84" s="153"/>
      <c r="H84" s="154"/>
      <c r="I84" s="154"/>
      <c r="J84" s="124"/>
      <c r="K84" s="124"/>
      <c r="L84" s="124"/>
      <c r="M84" s="124"/>
      <c r="N84" s="124"/>
      <c r="O84" s="153"/>
      <c r="P84" s="153"/>
      <c r="Q84" s="153"/>
      <c r="R84" s="153"/>
      <c r="S84" s="153"/>
      <c r="T84" s="153"/>
      <c r="W84" s="153"/>
      <c r="X84" s="153"/>
      <c r="Y84" s="153"/>
      <c r="Z84" s="153"/>
      <c r="AA84" s="153"/>
      <c r="AC84" s="154"/>
      <c r="AD84" s="154"/>
      <c r="AE84" s="124"/>
      <c r="AF84" s="124"/>
      <c r="AG84" s="124"/>
      <c r="AH84" s="124"/>
      <c r="AI84" s="124"/>
      <c r="AJ84" s="153"/>
      <c r="AK84" s="153"/>
      <c r="AL84" s="153"/>
      <c r="AM84" s="153"/>
      <c r="AN84" s="153"/>
      <c r="AO84" s="153"/>
      <c r="AR84" s="153"/>
      <c r="AS84" s="153"/>
      <c r="AT84" s="153"/>
      <c r="AU84" s="153"/>
      <c r="AV84" s="153"/>
      <c r="AX84" s="154"/>
      <c r="AY84" s="154"/>
      <c r="AZ84" s="124"/>
      <c r="BA84" s="124"/>
      <c r="BB84" s="124"/>
      <c r="BC84" s="124"/>
      <c r="BD84" s="124"/>
      <c r="BE84" s="153"/>
      <c r="BF84" s="153"/>
      <c r="BG84" s="153"/>
      <c r="BH84" s="153"/>
      <c r="BI84" s="153"/>
      <c r="BJ84" s="153"/>
      <c r="BM84" s="153"/>
      <c r="BN84" s="153"/>
      <c r="BO84" s="153"/>
      <c r="BP84" s="153"/>
      <c r="BQ84" s="153"/>
      <c r="BS84" s="154"/>
      <c r="BT84" s="154"/>
      <c r="BU84" s="124"/>
      <c r="BV84" s="124"/>
      <c r="BW84" s="124"/>
      <c r="BX84" s="124"/>
      <c r="BY84" s="124"/>
      <c r="BZ84" s="153"/>
      <c r="CA84" s="153"/>
      <c r="CB84" s="153"/>
      <c r="CC84" s="153"/>
      <c r="CD84" s="153"/>
      <c r="CE84" s="153"/>
      <c r="CF84" s="155"/>
    </row>
    <row r="85" customFormat="false" ht="7.5" hidden="false" customHeight="true" outlineLevel="0" collapsed="false">
      <c r="A85" s="156" t="n">
        <f aca="true">NOW()</f>
        <v>45161.817534919</v>
      </c>
      <c r="B85" s="156"/>
      <c r="C85" s="156"/>
      <c r="D85" s="156"/>
      <c r="E85" s="156"/>
      <c r="F85" s="156"/>
      <c r="G85" s="156"/>
      <c r="H85" s="154"/>
      <c r="I85" s="154"/>
      <c r="J85" s="124"/>
      <c r="K85" s="124"/>
      <c r="L85" s="124"/>
      <c r="M85" s="124"/>
      <c r="N85" s="124"/>
      <c r="O85" s="161"/>
      <c r="P85" s="161"/>
      <c r="Q85" s="161"/>
      <c r="R85" s="161"/>
      <c r="S85" s="161"/>
      <c r="T85" s="161"/>
      <c r="U85" s="161"/>
      <c r="V85" s="156" t="n">
        <f aca="true">NOW()</f>
        <v>45161.817534919</v>
      </c>
      <c r="W85" s="156"/>
      <c r="X85" s="156"/>
      <c r="Y85" s="156"/>
      <c r="Z85" s="156"/>
      <c r="AA85" s="156"/>
      <c r="AB85" s="156"/>
      <c r="AC85" s="154"/>
      <c r="AD85" s="154"/>
      <c r="AE85" s="124"/>
      <c r="AF85" s="124"/>
      <c r="AG85" s="124"/>
      <c r="AH85" s="124"/>
      <c r="AI85" s="124"/>
      <c r="AJ85" s="162"/>
      <c r="AK85" s="162"/>
      <c r="AL85" s="162"/>
      <c r="AM85" s="162"/>
      <c r="AN85" s="162"/>
      <c r="AO85" s="162"/>
      <c r="AP85" s="162"/>
      <c r="AQ85" s="156" t="n">
        <f aca="true">NOW()</f>
        <v>45161.817534919</v>
      </c>
      <c r="AR85" s="156"/>
      <c r="AS85" s="156"/>
      <c r="AT85" s="156"/>
      <c r="AU85" s="156"/>
      <c r="AV85" s="156"/>
      <c r="AW85" s="156"/>
      <c r="AX85" s="154"/>
      <c r="AY85" s="154"/>
      <c r="AZ85" s="124"/>
      <c r="BA85" s="124"/>
      <c r="BB85" s="124"/>
      <c r="BC85" s="124"/>
      <c r="BD85" s="124"/>
      <c r="BE85" s="162"/>
      <c r="BF85" s="162"/>
      <c r="BG85" s="162"/>
      <c r="BH85" s="162"/>
      <c r="BI85" s="162"/>
      <c r="BJ85" s="162"/>
      <c r="BK85" s="162"/>
      <c r="BL85" s="156" t="n">
        <f aca="true">NOW()</f>
        <v>45161.817534919</v>
      </c>
      <c r="BM85" s="156"/>
      <c r="BN85" s="156"/>
      <c r="BO85" s="156"/>
      <c r="BP85" s="156"/>
      <c r="BQ85" s="156"/>
      <c r="BR85" s="156"/>
      <c r="BS85" s="154"/>
      <c r="BT85" s="154"/>
      <c r="BU85" s="124"/>
      <c r="BV85" s="124"/>
      <c r="BW85" s="124"/>
      <c r="BX85" s="124"/>
      <c r="BY85" s="124"/>
      <c r="BZ85" s="162"/>
      <c r="CA85" s="162"/>
      <c r="CB85" s="162"/>
      <c r="CC85" s="162"/>
      <c r="CD85" s="162"/>
      <c r="CE85" s="162"/>
      <c r="CF85" s="162"/>
    </row>
    <row r="86" customFormat="false" ht="7.5" hidden="false" customHeight="true" outlineLevel="0" collapsed="false">
      <c r="A86" s="156"/>
      <c r="B86" s="156"/>
      <c r="C86" s="156"/>
      <c r="D86" s="156"/>
      <c r="E86" s="156"/>
      <c r="F86" s="156"/>
      <c r="G86" s="156"/>
      <c r="H86" s="159"/>
      <c r="I86" s="159"/>
      <c r="J86" s="160"/>
      <c r="K86" s="160"/>
      <c r="L86" s="160"/>
      <c r="M86" s="160"/>
      <c r="N86" s="160"/>
      <c r="O86" s="161"/>
      <c r="P86" s="161"/>
      <c r="Q86" s="161"/>
      <c r="R86" s="161"/>
      <c r="S86" s="161"/>
      <c r="T86" s="161"/>
      <c r="U86" s="161"/>
      <c r="V86" s="156"/>
      <c r="W86" s="156"/>
      <c r="X86" s="156"/>
      <c r="Y86" s="156"/>
      <c r="Z86" s="156"/>
      <c r="AA86" s="156"/>
      <c r="AB86" s="156"/>
      <c r="AC86" s="159"/>
      <c r="AD86" s="159"/>
      <c r="AE86" s="160"/>
      <c r="AF86" s="160"/>
      <c r="AG86" s="160"/>
      <c r="AH86" s="160"/>
      <c r="AI86" s="160"/>
      <c r="AJ86" s="162"/>
      <c r="AK86" s="162"/>
      <c r="AL86" s="162"/>
      <c r="AM86" s="162"/>
      <c r="AN86" s="162"/>
      <c r="AO86" s="162"/>
      <c r="AP86" s="162"/>
      <c r="AQ86" s="156"/>
      <c r="AR86" s="156"/>
      <c r="AS86" s="156"/>
      <c r="AT86" s="156"/>
      <c r="AU86" s="156"/>
      <c r="AV86" s="156"/>
      <c r="AW86" s="156"/>
      <c r="AX86" s="159"/>
      <c r="AY86" s="159"/>
      <c r="AZ86" s="160"/>
      <c r="BA86" s="160"/>
      <c r="BB86" s="160"/>
      <c r="BC86" s="160"/>
      <c r="BD86" s="160"/>
      <c r="BE86" s="162"/>
      <c r="BF86" s="162"/>
      <c r="BG86" s="162"/>
      <c r="BH86" s="162"/>
      <c r="BI86" s="162"/>
      <c r="BJ86" s="162"/>
      <c r="BK86" s="162"/>
      <c r="BL86" s="156"/>
      <c r="BM86" s="156"/>
      <c r="BN86" s="156"/>
      <c r="BO86" s="156"/>
      <c r="BP86" s="156"/>
      <c r="BQ86" s="156"/>
      <c r="BR86" s="156"/>
      <c r="BS86" s="159"/>
      <c r="BT86" s="159"/>
      <c r="BU86" s="160"/>
      <c r="BV86" s="160"/>
      <c r="BW86" s="160"/>
      <c r="BX86" s="160"/>
      <c r="BY86" s="160"/>
      <c r="BZ86" s="162"/>
      <c r="CA86" s="162"/>
      <c r="CB86" s="162"/>
      <c r="CC86" s="162"/>
      <c r="CD86" s="162"/>
      <c r="CE86" s="162"/>
      <c r="CF86" s="162"/>
    </row>
    <row r="87" customFormat="false" ht="7.5" hidden="false" customHeight="true" outlineLevel="0" collapsed="false">
      <c r="A87" s="110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2"/>
      <c r="V87" s="110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2"/>
      <c r="AQ87" s="110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2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2"/>
    </row>
    <row r="88" customFormat="false" ht="7.5" hidden="false" customHeight="true" outlineLevel="0" collapsed="false">
      <c r="A88" s="113" t="str">
        <f aca="false">Results!$A$1</f>
        <v>FINSO III Stage with disabilities, Women B group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 t="str">
        <f aca="false">Results!$A$1</f>
        <v>FINSO III Stage with disabilities, Women B group</v>
      </c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 t="str">
        <f aca="false">Results!$A$1</f>
        <v>FINSO III Stage with disabilities, Women B group</v>
      </c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 t="str">
        <f aca="false">Results!$A$1</f>
        <v>FINSO III Stage with disabilities, Women B group</v>
      </c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  <c r="CA88" s="113"/>
      <c r="CB88" s="113"/>
      <c r="CC88" s="113"/>
      <c r="CD88" s="113"/>
      <c r="CE88" s="113"/>
      <c r="CF88" s="113"/>
    </row>
    <row r="89" customFormat="false" ht="7.5" hidden="false" customHeight="true" outlineLevel="0" collapsed="false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</row>
    <row r="90" customFormat="false" ht="7.5" hidden="false" customHeight="true" outlineLevel="0" collapsed="false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3"/>
      <c r="CB90" s="113"/>
      <c r="CC90" s="113"/>
      <c r="CD90" s="113"/>
      <c r="CE90" s="113"/>
      <c r="CF90" s="113"/>
    </row>
    <row r="91" s="114" customFormat="true" ht="7.5" hidden="false" customHeight="true" outlineLevel="0" collapsed="false">
      <c r="A91" s="116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8"/>
      <c r="V91" s="116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8"/>
      <c r="AQ91" s="116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8"/>
      <c r="BL91" s="116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8"/>
    </row>
    <row r="92" s="115" customFormat="true" ht="7.5" hidden="false" customHeight="true" outlineLevel="0" collapsed="false">
      <c r="A92" s="119" t="s">
        <v>54</v>
      </c>
      <c r="B92" s="119"/>
      <c r="C92" s="119"/>
      <c r="D92" s="119"/>
      <c r="E92" s="119"/>
      <c r="F92" s="119"/>
      <c r="G92" s="119"/>
      <c r="H92" s="119"/>
      <c r="I92" s="119"/>
      <c r="J92" s="120"/>
      <c r="K92" s="120"/>
      <c r="L92" s="121"/>
      <c r="M92" s="120"/>
      <c r="N92" s="122" t="s">
        <v>48</v>
      </c>
      <c r="O92" s="122"/>
      <c r="P92" s="122"/>
      <c r="Q92" s="122"/>
      <c r="R92" s="122"/>
      <c r="S92" s="122"/>
      <c r="T92" s="122"/>
      <c r="U92" s="122"/>
      <c r="V92" s="119" t="s">
        <v>55</v>
      </c>
      <c r="W92" s="119"/>
      <c r="X92" s="119"/>
      <c r="Y92" s="119"/>
      <c r="Z92" s="119"/>
      <c r="AA92" s="119"/>
      <c r="AB92" s="119"/>
      <c r="AC92" s="119"/>
      <c r="AD92" s="119"/>
      <c r="AE92" s="120"/>
      <c r="AF92" s="120"/>
      <c r="AG92" s="121"/>
      <c r="AH92" s="120"/>
      <c r="AI92" s="122" t="s">
        <v>46</v>
      </c>
      <c r="AJ92" s="122"/>
      <c r="AK92" s="122"/>
      <c r="AL92" s="122"/>
      <c r="AM92" s="122"/>
      <c r="AN92" s="122"/>
      <c r="AO92" s="122"/>
      <c r="AP92" s="122"/>
      <c r="AQ92" s="119" t="s">
        <v>55</v>
      </c>
      <c r="AR92" s="119"/>
      <c r="AS92" s="119"/>
      <c r="AT92" s="119"/>
      <c r="AU92" s="119"/>
      <c r="AV92" s="119"/>
      <c r="AW92" s="119"/>
      <c r="AX92" s="119"/>
      <c r="AY92" s="119"/>
      <c r="AZ92" s="120"/>
      <c r="BA92" s="120"/>
      <c r="BB92" s="121"/>
      <c r="BC92" s="120"/>
      <c r="BD92" s="122" t="s">
        <v>47</v>
      </c>
      <c r="BE92" s="122"/>
      <c r="BF92" s="122"/>
      <c r="BG92" s="122"/>
      <c r="BH92" s="122"/>
      <c r="BI92" s="122"/>
      <c r="BJ92" s="122"/>
      <c r="BK92" s="122"/>
      <c r="BL92" s="119" t="s">
        <v>55</v>
      </c>
      <c r="BM92" s="119"/>
      <c r="BN92" s="119"/>
      <c r="BO92" s="119"/>
      <c r="BP92" s="119"/>
      <c r="BQ92" s="119"/>
      <c r="BR92" s="119"/>
      <c r="BS92" s="119"/>
      <c r="BT92" s="119"/>
      <c r="BU92" s="120"/>
      <c r="BV92" s="120"/>
      <c r="BW92" s="121"/>
      <c r="BX92" s="120"/>
      <c r="BY92" s="122" t="s">
        <v>48</v>
      </c>
      <c r="BZ92" s="122"/>
      <c r="CA92" s="122"/>
      <c r="CB92" s="122"/>
      <c r="CC92" s="122"/>
      <c r="CD92" s="122"/>
      <c r="CE92" s="122"/>
      <c r="CF92" s="122"/>
    </row>
    <row r="93" customFormat="false" ht="7.5" hidden="false" customHeight="true" outlineLevel="0" collapsed="false">
      <c r="A93" s="119"/>
      <c r="B93" s="119"/>
      <c r="C93" s="119"/>
      <c r="D93" s="119"/>
      <c r="E93" s="119"/>
      <c r="F93" s="119"/>
      <c r="G93" s="119"/>
      <c r="H93" s="119"/>
      <c r="I93" s="119"/>
      <c r="J93" s="120"/>
      <c r="K93" s="120"/>
      <c r="L93" s="120"/>
      <c r="M93" s="120"/>
      <c r="N93" s="122"/>
      <c r="O93" s="122"/>
      <c r="P93" s="122"/>
      <c r="Q93" s="122"/>
      <c r="R93" s="122"/>
      <c r="S93" s="122"/>
      <c r="T93" s="122"/>
      <c r="U93" s="122"/>
      <c r="V93" s="119"/>
      <c r="W93" s="119"/>
      <c r="X93" s="119"/>
      <c r="Y93" s="119"/>
      <c r="Z93" s="119"/>
      <c r="AA93" s="119"/>
      <c r="AB93" s="119"/>
      <c r="AC93" s="119"/>
      <c r="AD93" s="119"/>
      <c r="AE93" s="120"/>
      <c r="AF93" s="120"/>
      <c r="AG93" s="120"/>
      <c r="AH93" s="120"/>
      <c r="AI93" s="122"/>
      <c r="AJ93" s="122"/>
      <c r="AK93" s="122"/>
      <c r="AL93" s="122"/>
      <c r="AM93" s="122"/>
      <c r="AN93" s="122"/>
      <c r="AO93" s="122"/>
      <c r="AP93" s="122"/>
      <c r="AQ93" s="119"/>
      <c r="AR93" s="119"/>
      <c r="AS93" s="119"/>
      <c r="AT93" s="119"/>
      <c r="AU93" s="119"/>
      <c r="AV93" s="119"/>
      <c r="AW93" s="119"/>
      <c r="AX93" s="119"/>
      <c r="AY93" s="119"/>
      <c r="AZ93" s="120"/>
      <c r="BA93" s="120"/>
      <c r="BB93" s="120"/>
      <c r="BC93" s="120"/>
      <c r="BD93" s="122"/>
      <c r="BE93" s="122"/>
      <c r="BF93" s="122"/>
      <c r="BG93" s="122"/>
      <c r="BH93" s="122"/>
      <c r="BI93" s="122"/>
      <c r="BJ93" s="122"/>
      <c r="BK93" s="122"/>
      <c r="BL93" s="119"/>
      <c r="BM93" s="119"/>
      <c r="BN93" s="119"/>
      <c r="BO93" s="119"/>
      <c r="BP93" s="119"/>
      <c r="BQ93" s="119"/>
      <c r="BR93" s="119"/>
      <c r="BS93" s="119"/>
      <c r="BT93" s="119"/>
      <c r="BU93" s="120"/>
      <c r="BV93" s="120"/>
      <c r="BW93" s="120"/>
      <c r="BX93" s="120"/>
      <c r="BY93" s="122"/>
      <c r="BZ93" s="122"/>
      <c r="CA93" s="122"/>
      <c r="CB93" s="122"/>
      <c r="CC93" s="122"/>
      <c r="CD93" s="122"/>
      <c r="CE93" s="122"/>
      <c r="CF93" s="122"/>
    </row>
    <row r="94" customFormat="false" ht="7.5" hidden="false" customHeight="true" outlineLevel="0" collapsed="false">
      <c r="A94" s="123"/>
      <c r="B94" s="124"/>
      <c r="C94" s="124"/>
      <c r="D94" s="124"/>
      <c r="E94" s="124"/>
      <c r="F94" s="124"/>
      <c r="G94" s="124"/>
      <c r="H94" s="124"/>
      <c r="I94" s="124"/>
      <c r="J94" s="125"/>
      <c r="K94" s="125"/>
      <c r="L94" s="125"/>
      <c r="M94" s="125"/>
      <c r="N94" s="124"/>
      <c r="O94" s="126"/>
      <c r="P94" s="126"/>
      <c r="Q94" s="126"/>
      <c r="R94" s="126"/>
      <c r="S94" s="126"/>
      <c r="T94" s="126"/>
      <c r="U94" s="127"/>
      <c r="V94" s="123"/>
      <c r="W94" s="124"/>
      <c r="X94" s="124"/>
      <c r="Y94" s="124"/>
      <c r="Z94" s="124"/>
      <c r="AA94" s="124"/>
      <c r="AB94" s="124"/>
      <c r="AC94" s="124"/>
      <c r="AD94" s="124"/>
      <c r="AE94" s="125"/>
      <c r="AF94" s="125"/>
      <c r="AG94" s="125"/>
      <c r="AH94" s="125"/>
      <c r="AI94" s="124"/>
      <c r="AJ94" s="126"/>
      <c r="AK94" s="126"/>
      <c r="AL94" s="126"/>
      <c r="AM94" s="126"/>
      <c r="AN94" s="126"/>
      <c r="AO94" s="126"/>
      <c r="AP94" s="127"/>
      <c r="AQ94" s="123"/>
      <c r="AR94" s="124"/>
      <c r="AS94" s="124"/>
      <c r="AT94" s="124"/>
      <c r="AU94" s="124"/>
      <c r="AV94" s="124"/>
      <c r="AW94" s="124"/>
      <c r="AX94" s="124"/>
      <c r="AY94" s="124"/>
      <c r="AZ94" s="125"/>
      <c r="BA94" s="125"/>
      <c r="BB94" s="125"/>
      <c r="BC94" s="125"/>
      <c r="BD94" s="124"/>
      <c r="BE94" s="126"/>
      <c r="BF94" s="126"/>
      <c r="BG94" s="126"/>
      <c r="BH94" s="126"/>
      <c r="BI94" s="126"/>
      <c r="BJ94" s="126"/>
      <c r="BK94" s="127"/>
      <c r="BL94" s="123"/>
      <c r="BM94" s="124"/>
      <c r="BN94" s="124"/>
      <c r="BO94" s="124"/>
      <c r="BP94" s="124"/>
      <c r="BQ94" s="124"/>
      <c r="BR94" s="124"/>
      <c r="BS94" s="124"/>
      <c r="BT94" s="124"/>
      <c r="BU94" s="125"/>
      <c r="BV94" s="125"/>
      <c r="BW94" s="125"/>
      <c r="BX94" s="125"/>
      <c r="BY94" s="124"/>
      <c r="BZ94" s="126"/>
      <c r="CA94" s="126"/>
      <c r="CB94" s="126"/>
      <c r="CC94" s="126"/>
      <c r="CD94" s="126"/>
      <c r="CE94" s="126"/>
      <c r="CF94" s="127"/>
    </row>
    <row r="95" customFormat="false" ht="7.5" hidden="false" customHeight="true" outlineLevel="0" collapsed="false">
      <c r="A95" s="123"/>
      <c r="B95" s="124"/>
      <c r="C95" s="124"/>
      <c r="D95" s="124"/>
      <c r="E95" s="124"/>
      <c r="F95" s="124"/>
      <c r="G95" s="124"/>
      <c r="H95" s="128" t="n">
        <v>4</v>
      </c>
      <c r="I95" s="128"/>
      <c r="J95" s="128"/>
      <c r="K95" s="129" t="s">
        <v>50</v>
      </c>
      <c r="L95" s="128" t="n">
        <v>5</v>
      </c>
      <c r="M95" s="128"/>
      <c r="N95" s="128"/>
      <c r="O95" s="126"/>
      <c r="P95" s="126"/>
      <c r="Q95" s="126"/>
      <c r="R95" s="126"/>
      <c r="S95" s="126"/>
      <c r="T95" s="126"/>
      <c r="U95" s="127"/>
      <c r="V95" s="123"/>
      <c r="W95" s="124"/>
      <c r="X95" s="124"/>
      <c r="Y95" s="124"/>
      <c r="Z95" s="124"/>
      <c r="AA95" s="124"/>
      <c r="AB95" s="124"/>
      <c r="AC95" s="128" t="n">
        <v>1</v>
      </c>
      <c r="AD95" s="128"/>
      <c r="AE95" s="128"/>
      <c r="AF95" s="129" t="s">
        <v>50</v>
      </c>
      <c r="AG95" s="128" t="n">
        <v>4</v>
      </c>
      <c r="AH95" s="128"/>
      <c r="AI95" s="128"/>
      <c r="AJ95" s="126"/>
      <c r="AK95" s="126"/>
      <c r="AL95" s="126"/>
      <c r="AM95" s="126"/>
      <c r="AN95" s="126"/>
      <c r="AO95" s="126"/>
      <c r="AP95" s="127"/>
      <c r="AQ95" s="123"/>
      <c r="AR95" s="124"/>
      <c r="AS95" s="124"/>
      <c r="AT95" s="124"/>
      <c r="AU95" s="124"/>
      <c r="AV95" s="124"/>
      <c r="AW95" s="124"/>
      <c r="AX95" s="128" t="n">
        <v>6</v>
      </c>
      <c r="AY95" s="128"/>
      <c r="AZ95" s="128"/>
      <c r="BA95" s="129" t="s">
        <v>50</v>
      </c>
      <c r="BB95" s="128" t="n">
        <v>5</v>
      </c>
      <c r="BC95" s="128"/>
      <c r="BD95" s="128"/>
      <c r="BE95" s="126"/>
      <c r="BF95" s="126"/>
      <c r="BG95" s="126"/>
      <c r="BH95" s="126"/>
      <c r="BI95" s="126"/>
      <c r="BJ95" s="126"/>
      <c r="BK95" s="127"/>
      <c r="BL95" s="123"/>
      <c r="BM95" s="124"/>
      <c r="BN95" s="124"/>
      <c r="BO95" s="124"/>
      <c r="BP95" s="124"/>
      <c r="BQ95" s="124"/>
      <c r="BR95" s="124"/>
      <c r="BS95" s="128" t="n">
        <v>2</v>
      </c>
      <c r="BT95" s="128"/>
      <c r="BU95" s="128"/>
      <c r="BV95" s="129" t="s">
        <v>50</v>
      </c>
      <c r="BW95" s="128" t="n">
        <v>3</v>
      </c>
      <c r="BX95" s="128"/>
      <c r="BY95" s="128"/>
      <c r="BZ95" s="126"/>
      <c r="CA95" s="126"/>
      <c r="CB95" s="126"/>
      <c r="CC95" s="126"/>
      <c r="CD95" s="126"/>
      <c r="CE95" s="126"/>
      <c r="CF95" s="127"/>
    </row>
    <row r="96" customFormat="false" ht="7.5" hidden="false" customHeight="true" outlineLevel="0" collapsed="false">
      <c r="A96" s="130"/>
      <c r="B96" s="131"/>
      <c r="C96" s="131"/>
      <c r="D96" s="131"/>
      <c r="E96" s="131"/>
      <c r="F96" s="131"/>
      <c r="G96" s="131"/>
      <c r="H96" s="128"/>
      <c r="I96" s="128"/>
      <c r="J96" s="128"/>
      <c r="K96" s="129"/>
      <c r="L96" s="128"/>
      <c r="M96" s="128"/>
      <c r="N96" s="128"/>
      <c r="O96" s="131"/>
      <c r="P96" s="131"/>
      <c r="Q96" s="131"/>
      <c r="R96" s="131"/>
      <c r="S96" s="131"/>
      <c r="T96" s="131"/>
      <c r="U96" s="132"/>
      <c r="V96" s="130"/>
      <c r="W96" s="131"/>
      <c r="X96" s="131"/>
      <c r="Y96" s="131"/>
      <c r="Z96" s="131"/>
      <c r="AA96" s="131"/>
      <c r="AB96" s="131"/>
      <c r="AC96" s="128"/>
      <c r="AD96" s="128"/>
      <c r="AE96" s="128"/>
      <c r="AF96" s="129"/>
      <c r="AG96" s="128"/>
      <c r="AH96" s="128"/>
      <c r="AI96" s="128"/>
      <c r="AJ96" s="131"/>
      <c r="AK96" s="131"/>
      <c r="AL96" s="131"/>
      <c r="AM96" s="131"/>
      <c r="AN96" s="131"/>
      <c r="AO96" s="131"/>
      <c r="AP96" s="132"/>
      <c r="AQ96" s="130"/>
      <c r="AR96" s="131"/>
      <c r="AS96" s="131"/>
      <c r="AT96" s="131"/>
      <c r="AU96" s="131"/>
      <c r="AV96" s="131"/>
      <c r="AW96" s="131"/>
      <c r="AX96" s="128"/>
      <c r="AY96" s="128"/>
      <c r="AZ96" s="128"/>
      <c r="BA96" s="129"/>
      <c r="BB96" s="128"/>
      <c r="BC96" s="128"/>
      <c r="BD96" s="128"/>
      <c r="BE96" s="131"/>
      <c r="BF96" s="131"/>
      <c r="BG96" s="131"/>
      <c r="BH96" s="131"/>
      <c r="BI96" s="131"/>
      <c r="BJ96" s="131"/>
      <c r="BK96" s="132"/>
      <c r="BL96" s="130"/>
      <c r="BM96" s="131"/>
      <c r="BN96" s="131"/>
      <c r="BO96" s="131"/>
      <c r="BP96" s="131"/>
      <c r="BQ96" s="131"/>
      <c r="BR96" s="131"/>
      <c r="BS96" s="128"/>
      <c r="BT96" s="128"/>
      <c r="BU96" s="128"/>
      <c r="BV96" s="129"/>
      <c r="BW96" s="128"/>
      <c r="BX96" s="128"/>
      <c r="BY96" s="128"/>
      <c r="BZ96" s="131"/>
      <c r="CA96" s="131"/>
      <c r="CB96" s="131"/>
      <c r="CC96" s="131"/>
      <c r="CD96" s="131"/>
      <c r="CE96" s="131"/>
      <c r="CF96" s="132"/>
    </row>
    <row r="97" customFormat="false" ht="7.5" hidden="false" customHeight="true" outlineLevel="0" collapsed="false">
      <c r="A97" s="130"/>
      <c r="B97" s="131"/>
      <c r="C97" s="131"/>
      <c r="D97" s="131"/>
      <c r="E97" s="131"/>
      <c r="F97" s="131"/>
      <c r="G97" s="131"/>
      <c r="H97" s="131"/>
      <c r="I97" s="131"/>
      <c r="J97" s="131"/>
      <c r="K97" s="124"/>
      <c r="L97" s="124"/>
      <c r="M97" s="131"/>
      <c r="N97" s="131"/>
      <c r="O97" s="131"/>
      <c r="P97" s="131"/>
      <c r="Q97" s="131"/>
      <c r="R97" s="131"/>
      <c r="S97" s="131"/>
      <c r="T97" s="131"/>
      <c r="U97" s="132"/>
      <c r="V97" s="130"/>
      <c r="W97" s="131"/>
      <c r="X97" s="131"/>
      <c r="Y97" s="131"/>
      <c r="Z97" s="131"/>
      <c r="AA97" s="131"/>
      <c r="AB97" s="131"/>
      <c r="AC97" s="131"/>
      <c r="AD97" s="131"/>
      <c r="AE97" s="131"/>
      <c r="AF97" s="124"/>
      <c r="AG97" s="124"/>
      <c r="AH97" s="131"/>
      <c r="AI97" s="131"/>
      <c r="AJ97" s="131"/>
      <c r="AK97" s="131"/>
      <c r="AL97" s="131"/>
      <c r="AM97" s="131"/>
      <c r="AN97" s="131"/>
      <c r="AO97" s="131"/>
      <c r="AP97" s="132"/>
      <c r="AQ97" s="130"/>
      <c r="AR97" s="131"/>
      <c r="AS97" s="131"/>
      <c r="AT97" s="131"/>
      <c r="AU97" s="131"/>
      <c r="AV97" s="131"/>
      <c r="AW97" s="131"/>
      <c r="AX97" s="131"/>
      <c r="AY97" s="131"/>
      <c r="AZ97" s="131"/>
      <c r="BA97" s="124"/>
      <c r="BB97" s="124"/>
      <c r="BC97" s="131"/>
      <c r="BD97" s="131"/>
      <c r="BE97" s="131"/>
      <c r="BF97" s="131"/>
      <c r="BG97" s="131"/>
      <c r="BH97" s="131"/>
      <c r="BI97" s="131"/>
      <c r="BJ97" s="131"/>
      <c r="BK97" s="132"/>
      <c r="BL97" s="130"/>
      <c r="BM97" s="131"/>
      <c r="BN97" s="131"/>
      <c r="BO97" s="131"/>
      <c r="BP97" s="131"/>
      <c r="BQ97" s="131"/>
      <c r="BR97" s="131"/>
      <c r="BS97" s="131"/>
      <c r="BT97" s="131"/>
      <c r="BU97" s="131"/>
      <c r="BV97" s="124"/>
      <c r="BW97" s="124"/>
      <c r="BX97" s="131"/>
      <c r="BY97" s="131"/>
      <c r="BZ97" s="131"/>
      <c r="CA97" s="131"/>
      <c r="CB97" s="131"/>
      <c r="CC97" s="131"/>
      <c r="CD97" s="131"/>
      <c r="CE97" s="131"/>
      <c r="CF97" s="132"/>
    </row>
    <row r="98" s="136" customFormat="true" ht="7.5" hidden="false" customHeight="true" outlineLevel="0" collapsed="false">
      <c r="A98" s="133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5"/>
      <c r="V98" s="133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5"/>
      <c r="AQ98" s="133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5"/>
      <c r="BL98" s="133"/>
      <c r="BM98" s="134"/>
      <c r="BN98" s="134"/>
      <c r="BO98" s="134"/>
      <c r="BP98" s="134"/>
      <c r="BQ98" s="134"/>
      <c r="BR98" s="134"/>
      <c r="BS98" s="134"/>
      <c r="BT98" s="134"/>
      <c r="BU98" s="134"/>
      <c r="BV98" s="134"/>
      <c r="BW98" s="134"/>
      <c r="BX98" s="134"/>
      <c r="BY98" s="134"/>
      <c r="BZ98" s="134"/>
      <c r="CA98" s="134"/>
      <c r="CB98" s="134"/>
      <c r="CC98" s="134"/>
      <c r="CD98" s="134"/>
      <c r="CE98" s="134"/>
      <c r="CF98" s="135"/>
    </row>
    <row r="99" s="136" customFormat="true" ht="7.5" hidden="false" customHeight="true" outlineLevel="0" collapsed="false">
      <c r="A99" s="137" t="str">
        <f aca="false">Results!B11</f>
        <v>Eit Inge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8" t="str">
        <f aca="false">Results!B13</f>
        <v>Reetamm Urve</v>
      </c>
      <c r="M99" s="138"/>
      <c r="N99" s="138"/>
      <c r="O99" s="138"/>
      <c r="P99" s="138"/>
      <c r="Q99" s="138"/>
      <c r="R99" s="138"/>
      <c r="S99" s="138"/>
      <c r="T99" s="138"/>
      <c r="U99" s="138"/>
      <c r="V99" s="137" t="str">
        <f aca="false">Results!B5</f>
        <v>Helbre Maarika</v>
      </c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8" t="str">
        <f aca="false">Results!B11</f>
        <v>Eit Inge</v>
      </c>
      <c r="AH99" s="138"/>
      <c r="AI99" s="138"/>
      <c r="AJ99" s="138"/>
      <c r="AK99" s="138"/>
      <c r="AL99" s="138"/>
      <c r="AM99" s="138"/>
      <c r="AN99" s="138"/>
      <c r="AO99" s="138"/>
      <c r="AP99" s="138"/>
      <c r="AQ99" s="137" t="str">
        <f aca="false">Results!B15</f>
        <v>Ahentale Rita</v>
      </c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8" t="str">
        <f aca="false">Results!B13</f>
        <v>Reetamm Urve</v>
      </c>
      <c r="BC99" s="138"/>
      <c r="BD99" s="138"/>
      <c r="BE99" s="138"/>
      <c r="BF99" s="138"/>
      <c r="BG99" s="138"/>
      <c r="BH99" s="138"/>
      <c r="BI99" s="138"/>
      <c r="BJ99" s="138"/>
      <c r="BK99" s="138"/>
      <c r="BL99" s="137" t="str">
        <f aca="false">Results!B7</f>
        <v>Rebane Anneli</v>
      </c>
      <c r="BM99" s="137"/>
      <c r="BN99" s="137"/>
      <c r="BO99" s="137"/>
      <c r="BP99" s="137"/>
      <c r="BQ99" s="137"/>
      <c r="BR99" s="137"/>
      <c r="BS99" s="137"/>
      <c r="BT99" s="137"/>
      <c r="BU99" s="137"/>
      <c r="BV99" s="137"/>
      <c r="BW99" s="138" t="str">
        <f aca="false">Results!B9</f>
        <v>Jurgenson Piia</v>
      </c>
      <c r="BX99" s="138"/>
      <c r="BY99" s="138"/>
      <c r="BZ99" s="138"/>
      <c r="CA99" s="138"/>
      <c r="CB99" s="138"/>
      <c r="CC99" s="138"/>
      <c r="CD99" s="138"/>
      <c r="CE99" s="138"/>
      <c r="CF99" s="138"/>
    </row>
    <row r="100" s="136" customFormat="true" ht="7.5" hidden="false" customHeight="true" outlineLevel="0" collapsed="false">
      <c r="A100" s="137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7"/>
      <c r="BW100" s="138"/>
      <c r="BX100" s="138"/>
      <c r="BY100" s="138"/>
      <c r="BZ100" s="138"/>
      <c r="CA100" s="138"/>
      <c r="CB100" s="138"/>
      <c r="CC100" s="138"/>
      <c r="CD100" s="138"/>
      <c r="CE100" s="138"/>
      <c r="CF100" s="138"/>
    </row>
    <row r="101" customFormat="false" ht="7.5" hidden="false" customHeight="true" outlineLevel="0" collapsed="false">
      <c r="A101" s="123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39"/>
      <c r="N101" s="139"/>
      <c r="O101" s="139"/>
      <c r="P101" s="139"/>
      <c r="Q101" s="139"/>
      <c r="R101" s="139"/>
      <c r="S101" s="139"/>
      <c r="T101" s="139"/>
      <c r="U101" s="140"/>
      <c r="V101" s="123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39"/>
      <c r="AI101" s="139"/>
      <c r="AJ101" s="139"/>
      <c r="AK101" s="139"/>
      <c r="AL101" s="139"/>
      <c r="AM101" s="139"/>
      <c r="AN101" s="139"/>
      <c r="AO101" s="139"/>
      <c r="AP101" s="140"/>
      <c r="AQ101" s="123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39"/>
      <c r="BD101" s="139"/>
      <c r="BE101" s="139"/>
      <c r="BF101" s="139"/>
      <c r="BG101" s="139"/>
      <c r="BH101" s="139"/>
      <c r="BI101" s="139"/>
      <c r="BJ101" s="139"/>
      <c r="BK101" s="140"/>
      <c r="BL101" s="123"/>
      <c r="BM101" s="124"/>
      <c r="BN101" s="124"/>
      <c r="BO101" s="124"/>
      <c r="BP101" s="124"/>
      <c r="BQ101" s="124"/>
      <c r="BR101" s="124"/>
      <c r="BS101" s="124"/>
      <c r="BT101" s="124"/>
      <c r="BU101" s="124"/>
      <c r="BV101" s="124"/>
      <c r="BW101" s="124"/>
      <c r="BX101" s="139"/>
      <c r="BY101" s="139"/>
      <c r="BZ101" s="139"/>
      <c r="CA101" s="139"/>
      <c r="CB101" s="139"/>
      <c r="CC101" s="139"/>
      <c r="CD101" s="139"/>
      <c r="CE101" s="139"/>
      <c r="CF101" s="140"/>
    </row>
    <row r="102" customFormat="false" ht="7.5" hidden="false" customHeight="true" outlineLevel="0" collapsed="false">
      <c r="A102" s="141" t="s">
        <v>51</v>
      </c>
      <c r="B102" s="141"/>
      <c r="C102" s="141"/>
      <c r="D102" s="141"/>
      <c r="E102" s="141"/>
      <c r="F102" s="141"/>
      <c r="G102" s="141"/>
      <c r="H102" s="141"/>
      <c r="I102" s="141"/>
      <c r="J102" s="141"/>
      <c r="K102" s="142" t="n">
        <v>1</v>
      </c>
      <c r="L102" s="142"/>
      <c r="M102" s="143"/>
      <c r="N102" s="143"/>
      <c r="O102" s="143"/>
      <c r="P102" s="143"/>
      <c r="Q102" s="143"/>
      <c r="R102" s="143"/>
      <c r="S102" s="143"/>
      <c r="T102" s="143"/>
      <c r="U102" s="143"/>
      <c r="V102" s="141" t="s">
        <v>51</v>
      </c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2" t="n">
        <v>1</v>
      </c>
      <c r="AG102" s="142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1" t="s">
        <v>51</v>
      </c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2" t="n">
        <v>1</v>
      </c>
      <c r="BB102" s="142"/>
      <c r="BC102" s="143"/>
      <c r="BD102" s="143"/>
      <c r="BE102" s="143"/>
      <c r="BF102" s="143"/>
      <c r="BG102" s="143"/>
      <c r="BH102" s="143"/>
      <c r="BI102" s="143"/>
      <c r="BJ102" s="143"/>
      <c r="BK102" s="143"/>
      <c r="BL102" s="141" t="s">
        <v>51</v>
      </c>
      <c r="BM102" s="141"/>
      <c r="BN102" s="141"/>
      <c r="BO102" s="141"/>
      <c r="BP102" s="141"/>
      <c r="BQ102" s="141"/>
      <c r="BR102" s="141"/>
      <c r="BS102" s="141"/>
      <c r="BT102" s="141"/>
      <c r="BU102" s="141"/>
      <c r="BV102" s="142" t="n">
        <v>1</v>
      </c>
      <c r="BW102" s="142"/>
      <c r="BX102" s="143"/>
      <c r="BY102" s="143"/>
      <c r="BZ102" s="143"/>
      <c r="CA102" s="143"/>
      <c r="CB102" s="143"/>
      <c r="CC102" s="143"/>
      <c r="CD102" s="143"/>
      <c r="CE102" s="143"/>
      <c r="CF102" s="143"/>
    </row>
    <row r="103" customFormat="false" ht="7.5" hidden="false" customHeight="true" outlineLevel="0" collapsed="false">
      <c r="A103" s="141"/>
      <c r="B103" s="141"/>
      <c r="C103" s="141"/>
      <c r="D103" s="141"/>
      <c r="E103" s="141"/>
      <c r="F103" s="141"/>
      <c r="G103" s="141"/>
      <c r="H103" s="141"/>
      <c r="I103" s="141"/>
      <c r="J103" s="141"/>
      <c r="K103" s="142"/>
      <c r="L103" s="142"/>
      <c r="M103" s="143"/>
      <c r="N103" s="143"/>
      <c r="O103" s="143"/>
      <c r="P103" s="143"/>
      <c r="Q103" s="143"/>
      <c r="R103" s="143"/>
      <c r="S103" s="143"/>
      <c r="T103" s="143"/>
      <c r="U103" s="143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2"/>
      <c r="AG103" s="142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2"/>
      <c r="BB103" s="142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1"/>
      <c r="BM103" s="141"/>
      <c r="BN103" s="141"/>
      <c r="BO103" s="141"/>
      <c r="BP103" s="141"/>
      <c r="BQ103" s="141"/>
      <c r="BR103" s="141"/>
      <c r="BS103" s="141"/>
      <c r="BT103" s="141"/>
      <c r="BU103" s="141"/>
      <c r="BV103" s="142"/>
      <c r="BW103" s="142"/>
      <c r="BX103" s="143"/>
      <c r="BY103" s="143"/>
      <c r="BZ103" s="143"/>
      <c r="CA103" s="143"/>
      <c r="CB103" s="143"/>
      <c r="CC103" s="143"/>
      <c r="CD103" s="143"/>
      <c r="CE103" s="143"/>
      <c r="CF103" s="143"/>
    </row>
    <row r="104" customFormat="false" ht="7.5" hidden="false" customHeight="true" outlineLevel="0" collapsed="false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2"/>
      <c r="L104" s="142"/>
      <c r="M104" s="143"/>
      <c r="N104" s="143"/>
      <c r="O104" s="143"/>
      <c r="P104" s="143"/>
      <c r="Q104" s="143"/>
      <c r="R104" s="143"/>
      <c r="S104" s="143"/>
      <c r="T104" s="143"/>
      <c r="U104" s="143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2"/>
      <c r="AG104" s="142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2"/>
      <c r="BB104" s="142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1"/>
      <c r="BM104" s="141"/>
      <c r="BN104" s="141"/>
      <c r="BO104" s="141"/>
      <c r="BP104" s="141"/>
      <c r="BQ104" s="141"/>
      <c r="BR104" s="141"/>
      <c r="BS104" s="141"/>
      <c r="BT104" s="141"/>
      <c r="BU104" s="141"/>
      <c r="BV104" s="142"/>
      <c r="BW104" s="142"/>
      <c r="BX104" s="143"/>
      <c r="BY104" s="143"/>
      <c r="BZ104" s="143"/>
      <c r="CA104" s="143"/>
      <c r="CB104" s="143"/>
      <c r="CC104" s="143"/>
      <c r="CD104" s="143"/>
      <c r="CE104" s="143"/>
      <c r="CF104" s="143"/>
    </row>
    <row r="105" s="114" customFormat="true" ht="7.5" hidden="false" customHeight="true" outlineLevel="0" collapsed="false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2" t="n">
        <v>2</v>
      </c>
      <c r="L105" s="142"/>
      <c r="M105" s="145" t="s">
        <v>51</v>
      </c>
      <c r="N105" s="145"/>
      <c r="O105" s="145"/>
      <c r="P105" s="145"/>
      <c r="Q105" s="145"/>
      <c r="R105" s="145"/>
      <c r="S105" s="145"/>
      <c r="T105" s="145"/>
      <c r="U105" s="145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2" t="n">
        <v>2</v>
      </c>
      <c r="AG105" s="142"/>
      <c r="AH105" s="145" t="s">
        <v>51</v>
      </c>
      <c r="AI105" s="145"/>
      <c r="AJ105" s="145"/>
      <c r="AK105" s="145"/>
      <c r="AL105" s="145"/>
      <c r="AM105" s="145"/>
      <c r="AN105" s="145"/>
      <c r="AO105" s="145"/>
      <c r="AP105" s="145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2" t="n">
        <v>2</v>
      </c>
      <c r="BB105" s="142"/>
      <c r="BC105" s="145" t="s">
        <v>51</v>
      </c>
      <c r="BD105" s="145"/>
      <c r="BE105" s="145"/>
      <c r="BF105" s="145"/>
      <c r="BG105" s="145"/>
      <c r="BH105" s="145"/>
      <c r="BI105" s="145"/>
      <c r="BJ105" s="145"/>
      <c r="BK105" s="145"/>
      <c r="BL105" s="146"/>
      <c r="BM105" s="146"/>
      <c r="BN105" s="146"/>
      <c r="BO105" s="146"/>
      <c r="BP105" s="146"/>
      <c r="BQ105" s="146"/>
      <c r="BR105" s="146"/>
      <c r="BS105" s="146"/>
      <c r="BT105" s="146"/>
      <c r="BU105" s="146"/>
      <c r="BV105" s="142" t="n">
        <v>2</v>
      </c>
      <c r="BW105" s="142"/>
      <c r="BX105" s="145" t="s">
        <v>51</v>
      </c>
      <c r="BY105" s="145"/>
      <c r="BZ105" s="145"/>
      <c r="CA105" s="145"/>
      <c r="CB105" s="145"/>
      <c r="CC105" s="145"/>
      <c r="CD105" s="145"/>
      <c r="CE105" s="145"/>
      <c r="CF105" s="145"/>
    </row>
    <row r="106" s="115" customFormat="true" ht="7.5" hidden="false" customHeight="true" outlineLevel="0" collapsed="false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2"/>
      <c r="L106" s="142"/>
      <c r="M106" s="145"/>
      <c r="N106" s="145"/>
      <c r="O106" s="145"/>
      <c r="P106" s="145"/>
      <c r="Q106" s="145"/>
      <c r="R106" s="145"/>
      <c r="S106" s="145"/>
      <c r="T106" s="145"/>
      <c r="U106" s="145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2"/>
      <c r="AG106" s="142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2"/>
      <c r="BB106" s="142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6"/>
      <c r="BM106" s="146"/>
      <c r="BN106" s="146"/>
      <c r="BO106" s="146"/>
      <c r="BP106" s="146"/>
      <c r="BQ106" s="146"/>
      <c r="BR106" s="146"/>
      <c r="BS106" s="146"/>
      <c r="BT106" s="146"/>
      <c r="BU106" s="146"/>
      <c r="BV106" s="142"/>
      <c r="BW106" s="142"/>
      <c r="BX106" s="145"/>
      <c r="BY106" s="145"/>
      <c r="BZ106" s="145"/>
      <c r="CA106" s="145"/>
      <c r="CB106" s="145"/>
      <c r="CC106" s="145"/>
      <c r="CD106" s="145"/>
      <c r="CE106" s="145"/>
      <c r="CF106" s="145"/>
    </row>
    <row r="107" customFormat="false" ht="7.5" hidden="false" customHeight="true" outlineLevel="0" collapsed="false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2"/>
      <c r="L107" s="142"/>
      <c r="M107" s="145"/>
      <c r="N107" s="145"/>
      <c r="O107" s="145"/>
      <c r="P107" s="145"/>
      <c r="Q107" s="145"/>
      <c r="R107" s="145"/>
      <c r="S107" s="145"/>
      <c r="T107" s="145"/>
      <c r="U107" s="145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2"/>
      <c r="AG107" s="142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2"/>
      <c r="BB107" s="142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6"/>
      <c r="BM107" s="146"/>
      <c r="BN107" s="146"/>
      <c r="BO107" s="146"/>
      <c r="BP107" s="146"/>
      <c r="BQ107" s="146"/>
      <c r="BR107" s="146"/>
      <c r="BS107" s="146"/>
      <c r="BT107" s="146"/>
      <c r="BU107" s="146"/>
      <c r="BV107" s="142"/>
      <c r="BW107" s="142"/>
      <c r="BX107" s="145"/>
      <c r="BY107" s="145"/>
      <c r="BZ107" s="145"/>
      <c r="CA107" s="145"/>
      <c r="CB107" s="145"/>
      <c r="CC107" s="145"/>
      <c r="CD107" s="145"/>
      <c r="CE107" s="145"/>
      <c r="CF107" s="145"/>
    </row>
    <row r="108" customFormat="false" ht="7.5" hidden="false" customHeight="true" outlineLevel="0" collapsed="false">
      <c r="A108" s="141" t="s">
        <v>51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2" t="n">
        <v>3</v>
      </c>
      <c r="L108" s="142"/>
      <c r="M108" s="147"/>
      <c r="N108" s="147"/>
      <c r="O108" s="147"/>
      <c r="P108" s="147"/>
      <c r="Q108" s="147"/>
      <c r="R108" s="147"/>
      <c r="S108" s="147"/>
      <c r="T108" s="147"/>
      <c r="U108" s="147"/>
      <c r="V108" s="141" t="s">
        <v>51</v>
      </c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2" t="n">
        <v>3</v>
      </c>
      <c r="AG108" s="142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1" t="s">
        <v>51</v>
      </c>
      <c r="AR108" s="141"/>
      <c r="AS108" s="141"/>
      <c r="AT108" s="141"/>
      <c r="AU108" s="141"/>
      <c r="AV108" s="141"/>
      <c r="AW108" s="141"/>
      <c r="AX108" s="141"/>
      <c r="AY108" s="141"/>
      <c r="AZ108" s="141"/>
      <c r="BA108" s="142" t="n">
        <v>3</v>
      </c>
      <c r="BB108" s="142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1" t="s">
        <v>51</v>
      </c>
      <c r="BM108" s="141"/>
      <c r="BN108" s="141"/>
      <c r="BO108" s="141"/>
      <c r="BP108" s="141"/>
      <c r="BQ108" s="141"/>
      <c r="BR108" s="141"/>
      <c r="BS108" s="141"/>
      <c r="BT108" s="141"/>
      <c r="BU108" s="141"/>
      <c r="BV108" s="142" t="n">
        <v>3</v>
      </c>
      <c r="BW108" s="142"/>
      <c r="BX108" s="147"/>
      <c r="BY108" s="147"/>
      <c r="BZ108" s="147"/>
      <c r="CA108" s="147"/>
      <c r="CB108" s="147"/>
      <c r="CC108" s="147"/>
      <c r="CD108" s="147"/>
      <c r="CE108" s="147"/>
      <c r="CF108" s="147"/>
    </row>
    <row r="109" customFormat="false" ht="7.5" hidden="false" customHeight="true" outlineLevel="0" collapsed="false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2"/>
      <c r="L109" s="142"/>
      <c r="M109" s="147"/>
      <c r="N109" s="147"/>
      <c r="O109" s="147"/>
      <c r="P109" s="147"/>
      <c r="Q109" s="147"/>
      <c r="R109" s="147"/>
      <c r="S109" s="147"/>
      <c r="T109" s="147"/>
      <c r="U109" s="147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2"/>
      <c r="AG109" s="142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2"/>
      <c r="BB109" s="142"/>
      <c r="BC109" s="147"/>
      <c r="BD109" s="147"/>
      <c r="BE109" s="147"/>
      <c r="BF109" s="147"/>
      <c r="BG109" s="147"/>
      <c r="BH109" s="147"/>
      <c r="BI109" s="147"/>
      <c r="BJ109" s="147"/>
      <c r="BK109" s="147"/>
      <c r="BL109" s="141"/>
      <c r="BM109" s="141"/>
      <c r="BN109" s="141"/>
      <c r="BO109" s="141"/>
      <c r="BP109" s="141"/>
      <c r="BQ109" s="141"/>
      <c r="BR109" s="141"/>
      <c r="BS109" s="141"/>
      <c r="BT109" s="141"/>
      <c r="BU109" s="141"/>
      <c r="BV109" s="142"/>
      <c r="BW109" s="142"/>
      <c r="BX109" s="147"/>
      <c r="BY109" s="147"/>
      <c r="BZ109" s="147"/>
      <c r="CA109" s="147"/>
      <c r="CB109" s="147"/>
      <c r="CC109" s="147"/>
      <c r="CD109" s="147"/>
      <c r="CE109" s="147"/>
      <c r="CF109" s="147"/>
    </row>
    <row r="110" customFormat="false" ht="7.5" hidden="false" customHeight="true" outlineLevel="0" collapsed="false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2"/>
      <c r="L110" s="142"/>
      <c r="M110" s="147"/>
      <c r="N110" s="147"/>
      <c r="O110" s="147"/>
      <c r="P110" s="147"/>
      <c r="Q110" s="147"/>
      <c r="R110" s="147"/>
      <c r="S110" s="147"/>
      <c r="T110" s="147"/>
      <c r="U110" s="147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2"/>
      <c r="AG110" s="142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2"/>
      <c r="BB110" s="142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1"/>
      <c r="BM110" s="141"/>
      <c r="BN110" s="141"/>
      <c r="BO110" s="141"/>
      <c r="BP110" s="141"/>
      <c r="BQ110" s="141"/>
      <c r="BR110" s="141"/>
      <c r="BS110" s="141"/>
      <c r="BT110" s="141"/>
      <c r="BU110" s="141"/>
      <c r="BV110" s="142"/>
      <c r="BW110" s="142"/>
      <c r="BX110" s="147"/>
      <c r="BY110" s="147"/>
      <c r="BZ110" s="147"/>
      <c r="CA110" s="147"/>
      <c r="CB110" s="147"/>
      <c r="CC110" s="147"/>
      <c r="CD110" s="147"/>
      <c r="CE110" s="147"/>
      <c r="CF110" s="147"/>
    </row>
    <row r="111" customFormat="false" ht="7.5" hidden="false" customHeight="true" outlineLevel="0" collapsed="false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2" t="n">
        <v>4</v>
      </c>
      <c r="L111" s="142"/>
      <c r="M111" s="145" t="s">
        <v>51</v>
      </c>
      <c r="N111" s="145"/>
      <c r="O111" s="145"/>
      <c r="P111" s="145"/>
      <c r="Q111" s="145"/>
      <c r="R111" s="145"/>
      <c r="S111" s="145"/>
      <c r="T111" s="145"/>
      <c r="U111" s="145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2" t="n">
        <v>4</v>
      </c>
      <c r="AG111" s="142"/>
      <c r="AH111" s="145" t="s">
        <v>51</v>
      </c>
      <c r="AI111" s="145"/>
      <c r="AJ111" s="145"/>
      <c r="AK111" s="145"/>
      <c r="AL111" s="145"/>
      <c r="AM111" s="145"/>
      <c r="AN111" s="145"/>
      <c r="AO111" s="145"/>
      <c r="AP111" s="145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2" t="n">
        <v>4</v>
      </c>
      <c r="BB111" s="142"/>
      <c r="BC111" s="145" t="s">
        <v>51</v>
      </c>
      <c r="BD111" s="145"/>
      <c r="BE111" s="145"/>
      <c r="BF111" s="145"/>
      <c r="BG111" s="145"/>
      <c r="BH111" s="145"/>
      <c r="BI111" s="145"/>
      <c r="BJ111" s="145"/>
      <c r="BK111" s="145"/>
      <c r="BL111" s="146"/>
      <c r="BM111" s="146"/>
      <c r="BN111" s="146"/>
      <c r="BO111" s="146"/>
      <c r="BP111" s="146"/>
      <c r="BQ111" s="146"/>
      <c r="BR111" s="146"/>
      <c r="BS111" s="146"/>
      <c r="BT111" s="146"/>
      <c r="BU111" s="146"/>
      <c r="BV111" s="142" t="n">
        <v>4</v>
      </c>
      <c r="BW111" s="142"/>
      <c r="BX111" s="145" t="s">
        <v>51</v>
      </c>
      <c r="BY111" s="145"/>
      <c r="BZ111" s="145"/>
      <c r="CA111" s="145"/>
      <c r="CB111" s="145"/>
      <c r="CC111" s="145"/>
      <c r="CD111" s="145"/>
      <c r="CE111" s="145"/>
      <c r="CF111" s="145"/>
    </row>
    <row r="112" customFormat="false" ht="7.5" hidden="false" customHeight="true" outlineLevel="0" collapsed="false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2"/>
      <c r="L112" s="142"/>
      <c r="M112" s="145"/>
      <c r="N112" s="145"/>
      <c r="O112" s="145"/>
      <c r="P112" s="145"/>
      <c r="Q112" s="145"/>
      <c r="R112" s="145"/>
      <c r="S112" s="145"/>
      <c r="T112" s="145"/>
      <c r="U112" s="145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2"/>
      <c r="AG112" s="142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2"/>
      <c r="BB112" s="142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6"/>
      <c r="BM112" s="146"/>
      <c r="BN112" s="146"/>
      <c r="BO112" s="146"/>
      <c r="BP112" s="146"/>
      <c r="BQ112" s="146"/>
      <c r="BR112" s="146"/>
      <c r="BS112" s="146"/>
      <c r="BT112" s="146"/>
      <c r="BU112" s="146"/>
      <c r="BV112" s="142"/>
      <c r="BW112" s="142"/>
      <c r="BX112" s="145"/>
      <c r="BY112" s="145"/>
      <c r="BZ112" s="145"/>
      <c r="CA112" s="145"/>
      <c r="CB112" s="145"/>
      <c r="CC112" s="145"/>
      <c r="CD112" s="145"/>
      <c r="CE112" s="145"/>
      <c r="CF112" s="145"/>
    </row>
    <row r="113" customFormat="false" ht="7.5" hidden="false" customHeight="true" outlineLevel="0" collapsed="false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2"/>
      <c r="L113" s="142"/>
      <c r="M113" s="145"/>
      <c r="N113" s="145"/>
      <c r="O113" s="145"/>
      <c r="P113" s="145"/>
      <c r="Q113" s="145"/>
      <c r="R113" s="145"/>
      <c r="S113" s="145"/>
      <c r="T113" s="145"/>
      <c r="U113" s="145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2"/>
      <c r="AG113" s="142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2"/>
      <c r="BB113" s="142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6"/>
      <c r="BM113" s="146"/>
      <c r="BN113" s="146"/>
      <c r="BO113" s="146"/>
      <c r="BP113" s="146"/>
      <c r="BQ113" s="146"/>
      <c r="BR113" s="146"/>
      <c r="BS113" s="146"/>
      <c r="BT113" s="146"/>
      <c r="BU113" s="146"/>
      <c r="BV113" s="142"/>
      <c r="BW113" s="142"/>
      <c r="BX113" s="145"/>
      <c r="BY113" s="145"/>
      <c r="BZ113" s="145"/>
      <c r="CA113" s="145"/>
      <c r="CB113" s="145"/>
      <c r="CC113" s="145"/>
      <c r="CD113" s="145"/>
      <c r="CE113" s="145"/>
      <c r="CF113" s="145"/>
    </row>
    <row r="114" customFormat="false" ht="7.5" hidden="false" customHeight="true" outlineLevel="0" collapsed="false">
      <c r="A114" s="141" t="s">
        <v>51</v>
      </c>
      <c r="B114" s="141"/>
      <c r="C114" s="141"/>
      <c r="D114" s="141"/>
      <c r="E114" s="141"/>
      <c r="F114" s="141"/>
      <c r="G114" s="141"/>
      <c r="H114" s="141"/>
      <c r="I114" s="141"/>
      <c r="J114" s="141"/>
      <c r="K114" s="142" t="n">
        <v>5</v>
      </c>
      <c r="L114" s="142"/>
      <c r="M114" s="147"/>
      <c r="N114" s="147"/>
      <c r="O114" s="147"/>
      <c r="P114" s="147"/>
      <c r="Q114" s="147"/>
      <c r="R114" s="147"/>
      <c r="S114" s="147"/>
      <c r="T114" s="147"/>
      <c r="U114" s="147"/>
      <c r="V114" s="141" t="s">
        <v>51</v>
      </c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2" t="n">
        <v>5</v>
      </c>
      <c r="AG114" s="142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1" t="s">
        <v>51</v>
      </c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2" t="n">
        <v>5</v>
      </c>
      <c r="BB114" s="142"/>
      <c r="BC114" s="147"/>
      <c r="BD114" s="147"/>
      <c r="BE114" s="147"/>
      <c r="BF114" s="147"/>
      <c r="BG114" s="147"/>
      <c r="BH114" s="147"/>
      <c r="BI114" s="147"/>
      <c r="BJ114" s="147"/>
      <c r="BK114" s="147"/>
      <c r="BL114" s="141" t="s">
        <v>51</v>
      </c>
      <c r="BM114" s="141"/>
      <c r="BN114" s="141"/>
      <c r="BO114" s="141"/>
      <c r="BP114" s="141"/>
      <c r="BQ114" s="141"/>
      <c r="BR114" s="141"/>
      <c r="BS114" s="141"/>
      <c r="BT114" s="141"/>
      <c r="BU114" s="141"/>
      <c r="BV114" s="142" t="n">
        <v>5</v>
      </c>
      <c r="BW114" s="142"/>
      <c r="BX114" s="147"/>
      <c r="BY114" s="147"/>
      <c r="BZ114" s="147"/>
      <c r="CA114" s="147"/>
      <c r="CB114" s="147"/>
      <c r="CC114" s="147"/>
      <c r="CD114" s="147"/>
      <c r="CE114" s="147"/>
      <c r="CF114" s="147"/>
    </row>
    <row r="115" customFormat="false" ht="7.5" hidden="false" customHeight="true" outlineLevel="0" collapsed="false">
      <c r="A115" s="141"/>
      <c r="B115" s="141"/>
      <c r="C115" s="141"/>
      <c r="D115" s="141"/>
      <c r="E115" s="141"/>
      <c r="F115" s="141"/>
      <c r="G115" s="141"/>
      <c r="H115" s="141"/>
      <c r="I115" s="141"/>
      <c r="J115" s="141"/>
      <c r="K115" s="142"/>
      <c r="L115" s="142"/>
      <c r="M115" s="147"/>
      <c r="N115" s="147"/>
      <c r="O115" s="147"/>
      <c r="P115" s="147"/>
      <c r="Q115" s="147"/>
      <c r="R115" s="147"/>
      <c r="S115" s="147"/>
      <c r="T115" s="147"/>
      <c r="U115" s="147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2"/>
      <c r="AG115" s="142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2"/>
      <c r="BB115" s="142"/>
      <c r="BC115" s="147"/>
      <c r="BD115" s="147"/>
      <c r="BE115" s="147"/>
      <c r="BF115" s="147"/>
      <c r="BG115" s="147"/>
      <c r="BH115" s="147"/>
      <c r="BI115" s="147"/>
      <c r="BJ115" s="147"/>
      <c r="BK115" s="147"/>
      <c r="BL115" s="141"/>
      <c r="BM115" s="141"/>
      <c r="BN115" s="141"/>
      <c r="BO115" s="141"/>
      <c r="BP115" s="141"/>
      <c r="BQ115" s="141"/>
      <c r="BR115" s="141"/>
      <c r="BS115" s="141"/>
      <c r="BT115" s="141"/>
      <c r="BU115" s="141"/>
      <c r="BV115" s="142"/>
      <c r="BW115" s="142"/>
      <c r="BX115" s="147"/>
      <c r="BY115" s="147"/>
      <c r="BZ115" s="147"/>
      <c r="CA115" s="147"/>
      <c r="CB115" s="147"/>
      <c r="CC115" s="147"/>
      <c r="CD115" s="147"/>
      <c r="CE115" s="147"/>
      <c r="CF115" s="147"/>
    </row>
    <row r="116" customFormat="false" ht="7.5" hidden="false" customHeight="true" outlineLevel="0" collapsed="false">
      <c r="A116" s="141"/>
      <c r="B116" s="141"/>
      <c r="C116" s="141"/>
      <c r="D116" s="141"/>
      <c r="E116" s="141"/>
      <c r="F116" s="141"/>
      <c r="G116" s="141"/>
      <c r="H116" s="141"/>
      <c r="I116" s="141"/>
      <c r="J116" s="141"/>
      <c r="K116" s="142"/>
      <c r="L116" s="142"/>
      <c r="M116" s="147"/>
      <c r="N116" s="147"/>
      <c r="O116" s="147"/>
      <c r="P116" s="147"/>
      <c r="Q116" s="147"/>
      <c r="R116" s="147"/>
      <c r="S116" s="147"/>
      <c r="T116" s="147"/>
      <c r="U116" s="147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2"/>
      <c r="AG116" s="142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1"/>
      <c r="AR116" s="141"/>
      <c r="AS116" s="141"/>
      <c r="AT116" s="141"/>
      <c r="AU116" s="141"/>
      <c r="AV116" s="141"/>
      <c r="AW116" s="141"/>
      <c r="AX116" s="141"/>
      <c r="AY116" s="141"/>
      <c r="AZ116" s="141"/>
      <c r="BA116" s="142"/>
      <c r="BB116" s="142"/>
      <c r="BC116" s="147"/>
      <c r="BD116" s="147"/>
      <c r="BE116" s="147"/>
      <c r="BF116" s="147"/>
      <c r="BG116" s="147"/>
      <c r="BH116" s="147"/>
      <c r="BI116" s="147"/>
      <c r="BJ116" s="147"/>
      <c r="BK116" s="147"/>
      <c r="BL116" s="141"/>
      <c r="BM116" s="141"/>
      <c r="BN116" s="141"/>
      <c r="BO116" s="141"/>
      <c r="BP116" s="141"/>
      <c r="BQ116" s="141"/>
      <c r="BR116" s="141"/>
      <c r="BS116" s="141"/>
      <c r="BT116" s="141"/>
      <c r="BU116" s="141"/>
      <c r="BV116" s="142"/>
      <c r="BW116" s="142"/>
      <c r="BX116" s="147"/>
      <c r="BY116" s="147"/>
      <c r="BZ116" s="147"/>
      <c r="CA116" s="147"/>
      <c r="CB116" s="147"/>
      <c r="CC116" s="147"/>
      <c r="CD116" s="147"/>
      <c r="CE116" s="147"/>
      <c r="CF116" s="147"/>
    </row>
    <row r="117" customFormat="false" ht="7.5" hidden="false" customHeight="true" outlineLevel="0" collapsed="false">
      <c r="A117" s="144"/>
      <c r="B117" s="144"/>
      <c r="C117" s="144"/>
      <c r="D117" s="144"/>
      <c r="E117" s="144"/>
      <c r="F117" s="144"/>
      <c r="G117" s="144"/>
      <c r="H117" s="144"/>
      <c r="I117" s="144"/>
      <c r="J117" s="144"/>
      <c r="K117" s="142" t="n">
        <v>6</v>
      </c>
      <c r="L117" s="142"/>
      <c r="M117" s="145" t="s">
        <v>51</v>
      </c>
      <c r="N117" s="145"/>
      <c r="O117" s="145"/>
      <c r="P117" s="145"/>
      <c r="Q117" s="145"/>
      <c r="R117" s="145"/>
      <c r="S117" s="145"/>
      <c r="T117" s="145"/>
      <c r="U117" s="145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2" t="n">
        <v>6</v>
      </c>
      <c r="AG117" s="142"/>
      <c r="AH117" s="145" t="s">
        <v>51</v>
      </c>
      <c r="AI117" s="145"/>
      <c r="AJ117" s="145"/>
      <c r="AK117" s="145"/>
      <c r="AL117" s="145"/>
      <c r="AM117" s="145"/>
      <c r="AN117" s="145"/>
      <c r="AO117" s="145"/>
      <c r="AP117" s="145"/>
      <c r="AQ117" s="144"/>
      <c r="AR117" s="144"/>
      <c r="AS117" s="144"/>
      <c r="AT117" s="144"/>
      <c r="AU117" s="144"/>
      <c r="AV117" s="144"/>
      <c r="AW117" s="144"/>
      <c r="AX117" s="144"/>
      <c r="AY117" s="144"/>
      <c r="AZ117" s="144"/>
      <c r="BA117" s="142" t="n">
        <v>6</v>
      </c>
      <c r="BB117" s="142"/>
      <c r="BC117" s="145" t="s">
        <v>51</v>
      </c>
      <c r="BD117" s="145"/>
      <c r="BE117" s="145"/>
      <c r="BF117" s="145"/>
      <c r="BG117" s="145"/>
      <c r="BH117" s="145"/>
      <c r="BI117" s="145"/>
      <c r="BJ117" s="145"/>
      <c r="BK117" s="145"/>
      <c r="BL117" s="144"/>
      <c r="BM117" s="144"/>
      <c r="BN117" s="144"/>
      <c r="BO117" s="144"/>
      <c r="BP117" s="144"/>
      <c r="BQ117" s="144"/>
      <c r="BR117" s="144"/>
      <c r="BS117" s="144"/>
      <c r="BT117" s="144"/>
      <c r="BU117" s="144"/>
      <c r="BV117" s="142" t="n">
        <v>6</v>
      </c>
      <c r="BW117" s="142"/>
      <c r="BX117" s="145" t="s">
        <v>51</v>
      </c>
      <c r="BY117" s="145"/>
      <c r="BZ117" s="145"/>
      <c r="CA117" s="145"/>
      <c r="CB117" s="145"/>
      <c r="CC117" s="145"/>
      <c r="CD117" s="145"/>
      <c r="CE117" s="145"/>
      <c r="CF117" s="145"/>
    </row>
    <row r="118" customFormat="false" ht="7.5" hidden="false" customHeight="true" outlineLevel="0" collapsed="false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142"/>
      <c r="L118" s="142"/>
      <c r="M118" s="145"/>
      <c r="N118" s="145"/>
      <c r="O118" s="145"/>
      <c r="P118" s="145"/>
      <c r="Q118" s="145"/>
      <c r="R118" s="145"/>
      <c r="S118" s="145"/>
      <c r="T118" s="145"/>
      <c r="U118" s="145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2"/>
      <c r="AG118" s="142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2"/>
      <c r="BB118" s="142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4"/>
      <c r="BM118" s="144"/>
      <c r="BN118" s="144"/>
      <c r="BO118" s="144"/>
      <c r="BP118" s="144"/>
      <c r="BQ118" s="144"/>
      <c r="BR118" s="144"/>
      <c r="BS118" s="144"/>
      <c r="BT118" s="144"/>
      <c r="BU118" s="144"/>
      <c r="BV118" s="142"/>
      <c r="BW118" s="142"/>
      <c r="BX118" s="145"/>
      <c r="BY118" s="145"/>
      <c r="BZ118" s="145"/>
      <c r="CA118" s="145"/>
      <c r="CB118" s="145"/>
      <c r="CC118" s="145"/>
      <c r="CD118" s="145"/>
      <c r="CE118" s="145"/>
      <c r="CF118" s="145"/>
    </row>
    <row r="119" s="114" customFormat="true" ht="7.5" hidden="false" customHeight="true" outlineLevel="0" collapsed="false">
      <c r="A119" s="144"/>
      <c r="B119" s="144"/>
      <c r="C119" s="144"/>
      <c r="D119" s="144"/>
      <c r="E119" s="144"/>
      <c r="F119" s="144"/>
      <c r="G119" s="144"/>
      <c r="H119" s="144"/>
      <c r="I119" s="144"/>
      <c r="J119" s="144"/>
      <c r="K119" s="142"/>
      <c r="L119" s="142"/>
      <c r="M119" s="145"/>
      <c r="N119" s="145"/>
      <c r="O119" s="145"/>
      <c r="P119" s="145"/>
      <c r="Q119" s="145"/>
      <c r="R119" s="145"/>
      <c r="S119" s="145"/>
      <c r="T119" s="145"/>
      <c r="U119" s="145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2"/>
      <c r="AG119" s="142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2"/>
      <c r="BB119" s="142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4"/>
      <c r="BM119" s="144"/>
      <c r="BN119" s="144"/>
      <c r="BO119" s="144"/>
      <c r="BP119" s="144"/>
      <c r="BQ119" s="144"/>
      <c r="BR119" s="144"/>
      <c r="BS119" s="144"/>
      <c r="BT119" s="144"/>
      <c r="BU119" s="144"/>
      <c r="BV119" s="142"/>
      <c r="BW119" s="142"/>
      <c r="BX119" s="145"/>
      <c r="BY119" s="145"/>
      <c r="BZ119" s="145"/>
      <c r="CA119" s="145"/>
      <c r="CB119" s="145"/>
      <c r="CC119" s="145"/>
      <c r="CD119" s="145"/>
      <c r="CE119" s="145"/>
      <c r="CF119" s="145"/>
    </row>
    <row r="120" customFormat="false" ht="7.5" hidden="false" customHeight="true" outlineLevel="0" collapsed="false">
      <c r="A120" s="141" t="s">
        <v>51</v>
      </c>
      <c r="B120" s="141"/>
      <c r="C120" s="141"/>
      <c r="D120" s="141"/>
      <c r="E120" s="141"/>
      <c r="F120" s="141"/>
      <c r="G120" s="141"/>
      <c r="H120" s="141"/>
      <c r="I120" s="141"/>
      <c r="J120" s="141"/>
      <c r="K120" s="142" t="n">
        <v>7</v>
      </c>
      <c r="L120" s="142"/>
      <c r="M120" s="143"/>
      <c r="N120" s="143"/>
      <c r="O120" s="143"/>
      <c r="P120" s="143"/>
      <c r="Q120" s="143"/>
      <c r="R120" s="143"/>
      <c r="S120" s="143"/>
      <c r="T120" s="143"/>
      <c r="U120" s="143"/>
      <c r="V120" s="141" t="s">
        <v>51</v>
      </c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2" t="n">
        <v>7</v>
      </c>
      <c r="AG120" s="142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1" t="s">
        <v>51</v>
      </c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2" t="n">
        <v>7</v>
      </c>
      <c r="BB120" s="142"/>
      <c r="BC120" s="147"/>
      <c r="BD120" s="147"/>
      <c r="BE120" s="147"/>
      <c r="BF120" s="147"/>
      <c r="BG120" s="147"/>
      <c r="BH120" s="147"/>
      <c r="BI120" s="147"/>
      <c r="BJ120" s="147"/>
      <c r="BK120" s="147"/>
      <c r="BL120" s="141" t="s">
        <v>51</v>
      </c>
      <c r="BM120" s="141"/>
      <c r="BN120" s="141"/>
      <c r="BO120" s="141"/>
      <c r="BP120" s="141"/>
      <c r="BQ120" s="141"/>
      <c r="BR120" s="141"/>
      <c r="BS120" s="141"/>
      <c r="BT120" s="141"/>
      <c r="BU120" s="141"/>
      <c r="BV120" s="142" t="n">
        <v>7</v>
      </c>
      <c r="BW120" s="142"/>
      <c r="BX120" s="147"/>
      <c r="BY120" s="147"/>
      <c r="BZ120" s="147"/>
      <c r="CA120" s="147"/>
      <c r="CB120" s="147"/>
      <c r="CC120" s="147"/>
      <c r="CD120" s="147"/>
      <c r="CE120" s="147"/>
      <c r="CF120" s="147"/>
    </row>
    <row r="121" customFormat="false" ht="7.5" hidden="false" customHeight="true" outlineLevel="0" collapsed="false">
      <c r="A121" s="141"/>
      <c r="B121" s="141"/>
      <c r="C121" s="141"/>
      <c r="D121" s="141"/>
      <c r="E121" s="141"/>
      <c r="F121" s="141"/>
      <c r="G121" s="141"/>
      <c r="H121" s="141"/>
      <c r="I121" s="141"/>
      <c r="J121" s="141"/>
      <c r="K121" s="142"/>
      <c r="L121" s="142"/>
      <c r="M121" s="143"/>
      <c r="N121" s="143"/>
      <c r="O121" s="143"/>
      <c r="P121" s="143"/>
      <c r="Q121" s="143"/>
      <c r="R121" s="143"/>
      <c r="S121" s="143"/>
      <c r="T121" s="143"/>
      <c r="U121" s="143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2"/>
      <c r="AG121" s="142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1"/>
      <c r="AR121" s="141"/>
      <c r="AS121" s="141"/>
      <c r="AT121" s="141"/>
      <c r="AU121" s="141"/>
      <c r="AV121" s="141"/>
      <c r="AW121" s="141"/>
      <c r="AX121" s="141"/>
      <c r="AY121" s="141"/>
      <c r="AZ121" s="141"/>
      <c r="BA121" s="142"/>
      <c r="BB121" s="142"/>
      <c r="BC121" s="147"/>
      <c r="BD121" s="147"/>
      <c r="BE121" s="147"/>
      <c r="BF121" s="147"/>
      <c r="BG121" s="147"/>
      <c r="BH121" s="147"/>
      <c r="BI121" s="147"/>
      <c r="BJ121" s="147"/>
      <c r="BK121" s="147"/>
      <c r="BL121" s="141"/>
      <c r="BM121" s="141"/>
      <c r="BN121" s="141"/>
      <c r="BO121" s="141"/>
      <c r="BP121" s="141"/>
      <c r="BQ121" s="141"/>
      <c r="BR121" s="141"/>
      <c r="BS121" s="141"/>
      <c r="BT121" s="141"/>
      <c r="BU121" s="141"/>
      <c r="BV121" s="142"/>
      <c r="BW121" s="142"/>
      <c r="BX121" s="147"/>
      <c r="BY121" s="147"/>
      <c r="BZ121" s="147"/>
      <c r="CA121" s="147"/>
      <c r="CB121" s="147"/>
      <c r="CC121" s="147"/>
      <c r="CD121" s="147"/>
      <c r="CE121" s="147"/>
      <c r="CF121" s="147"/>
    </row>
    <row r="122" customFormat="false" ht="7.5" hidden="false" customHeight="true" outlineLevel="0" collapsed="false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2"/>
      <c r="L122" s="142"/>
      <c r="M122" s="143"/>
      <c r="N122" s="143"/>
      <c r="O122" s="143"/>
      <c r="P122" s="143"/>
      <c r="Q122" s="143"/>
      <c r="R122" s="143"/>
      <c r="S122" s="143"/>
      <c r="T122" s="143"/>
      <c r="U122" s="143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2"/>
      <c r="AG122" s="142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1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42"/>
      <c r="BB122" s="142"/>
      <c r="BC122" s="147"/>
      <c r="BD122" s="147"/>
      <c r="BE122" s="147"/>
      <c r="BF122" s="147"/>
      <c r="BG122" s="147"/>
      <c r="BH122" s="147"/>
      <c r="BI122" s="147"/>
      <c r="BJ122" s="147"/>
      <c r="BK122" s="147"/>
      <c r="BL122" s="141"/>
      <c r="BM122" s="141"/>
      <c r="BN122" s="141"/>
      <c r="BO122" s="141"/>
      <c r="BP122" s="141"/>
      <c r="BQ122" s="141"/>
      <c r="BR122" s="141"/>
      <c r="BS122" s="141"/>
      <c r="BT122" s="141"/>
      <c r="BU122" s="141"/>
      <c r="BV122" s="142"/>
      <c r="BW122" s="142"/>
      <c r="BX122" s="147"/>
      <c r="BY122" s="147"/>
      <c r="BZ122" s="147"/>
      <c r="CA122" s="147"/>
      <c r="CB122" s="147"/>
      <c r="CC122" s="147"/>
      <c r="CD122" s="147"/>
      <c r="CE122" s="147"/>
      <c r="CF122" s="147"/>
    </row>
    <row r="123" s="115" customFormat="true" ht="7.5" hidden="false" customHeight="true" outlineLevel="0" collapsed="false">
      <c r="A123" s="148" t="s">
        <v>52</v>
      </c>
      <c r="B123" s="148"/>
      <c r="C123" s="148"/>
      <c r="D123" s="148"/>
      <c r="E123" s="148"/>
      <c r="F123" s="148"/>
      <c r="G123" s="148"/>
      <c r="H123" s="148"/>
      <c r="I123" s="148"/>
      <c r="J123" s="148"/>
      <c r="K123" s="149" t="s">
        <v>50</v>
      </c>
      <c r="L123" s="149"/>
      <c r="M123" s="143"/>
      <c r="N123" s="143"/>
      <c r="O123" s="143"/>
      <c r="P123" s="143"/>
      <c r="Q123" s="143"/>
      <c r="R123" s="143"/>
      <c r="S123" s="143"/>
      <c r="T123" s="143"/>
      <c r="U123" s="143"/>
      <c r="V123" s="148" t="s">
        <v>52</v>
      </c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9" t="s">
        <v>50</v>
      </c>
      <c r="AG123" s="149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8" t="s">
        <v>52</v>
      </c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9" t="s">
        <v>50</v>
      </c>
      <c r="BB123" s="149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8" t="s">
        <v>52</v>
      </c>
      <c r="BM123" s="148"/>
      <c r="BN123" s="148"/>
      <c r="BO123" s="148"/>
      <c r="BP123" s="148"/>
      <c r="BQ123" s="148"/>
      <c r="BR123" s="148"/>
      <c r="BS123" s="148"/>
      <c r="BT123" s="148"/>
      <c r="BU123" s="148"/>
      <c r="BV123" s="149" t="s">
        <v>50</v>
      </c>
      <c r="BW123" s="149"/>
      <c r="BX123" s="143"/>
      <c r="BY123" s="143"/>
      <c r="BZ123" s="143"/>
      <c r="CA123" s="143"/>
      <c r="CB123" s="143"/>
      <c r="CC123" s="143"/>
      <c r="CD123" s="143"/>
      <c r="CE123" s="143"/>
      <c r="CF123" s="143"/>
    </row>
    <row r="124" customFormat="false" ht="7.5" hidden="false" customHeight="true" outlineLevel="0" collapsed="false">
      <c r="A124" s="148"/>
      <c r="B124" s="148"/>
      <c r="C124" s="148"/>
      <c r="D124" s="148"/>
      <c r="E124" s="148"/>
      <c r="F124" s="148"/>
      <c r="G124" s="148"/>
      <c r="H124" s="148"/>
      <c r="I124" s="148"/>
      <c r="J124" s="148"/>
      <c r="K124" s="149"/>
      <c r="L124" s="149"/>
      <c r="M124" s="143"/>
      <c r="N124" s="143"/>
      <c r="O124" s="143"/>
      <c r="P124" s="143"/>
      <c r="Q124" s="143"/>
      <c r="R124" s="143"/>
      <c r="S124" s="143"/>
      <c r="T124" s="143"/>
      <c r="U124" s="143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9"/>
      <c r="AG124" s="149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9"/>
      <c r="BB124" s="149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8"/>
      <c r="BM124" s="148"/>
      <c r="BN124" s="148"/>
      <c r="BO124" s="148"/>
      <c r="BP124" s="148"/>
      <c r="BQ124" s="148"/>
      <c r="BR124" s="148"/>
      <c r="BS124" s="148"/>
      <c r="BT124" s="148"/>
      <c r="BU124" s="148"/>
      <c r="BV124" s="149"/>
      <c r="BW124" s="149"/>
      <c r="BX124" s="143"/>
      <c r="BY124" s="143"/>
      <c r="BZ124" s="143"/>
      <c r="CA124" s="143"/>
      <c r="CB124" s="143"/>
      <c r="CC124" s="143"/>
      <c r="CD124" s="143"/>
      <c r="CE124" s="143"/>
      <c r="CF124" s="143"/>
    </row>
    <row r="125" customFormat="false" ht="7.5" hidden="false" customHeight="true" outlineLevel="0" collapsed="false">
      <c r="A125" s="148"/>
      <c r="B125" s="148"/>
      <c r="C125" s="148"/>
      <c r="D125" s="148"/>
      <c r="E125" s="148"/>
      <c r="F125" s="148"/>
      <c r="G125" s="148"/>
      <c r="H125" s="148"/>
      <c r="I125" s="148"/>
      <c r="J125" s="148"/>
      <c r="K125" s="149"/>
      <c r="L125" s="149"/>
      <c r="M125" s="143"/>
      <c r="N125" s="143"/>
      <c r="O125" s="143"/>
      <c r="P125" s="143"/>
      <c r="Q125" s="143"/>
      <c r="R125" s="143"/>
      <c r="S125" s="143"/>
      <c r="T125" s="143"/>
      <c r="U125" s="143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9"/>
      <c r="AG125" s="149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9"/>
      <c r="BB125" s="149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8"/>
      <c r="BM125" s="148"/>
      <c r="BN125" s="148"/>
      <c r="BO125" s="148"/>
      <c r="BP125" s="148"/>
      <c r="BQ125" s="148"/>
      <c r="BR125" s="148"/>
      <c r="BS125" s="148"/>
      <c r="BT125" s="148"/>
      <c r="BU125" s="148"/>
      <c r="BV125" s="149"/>
      <c r="BW125" s="149"/>
      <c r="BX125" s="143"/>
      <c r="BY125" s="143"/>
      <c r="BZ125" s="143"/>
      <c r="CA125" s="143"/>
      <c r="CB125" s="143"/>
      <c r="CC125" s="143"/>
      <c r="CD125" s="143"/>
      <c r="CE125" s="143"/>
      <c r="CF125" s="143"/>
    </row>
    <row r="126" customFormat="false" ht="7.5" hidden="false" customHeight="true" outlineLevel="0" collapsed="false">
      <c r="A126" s="150" t="s">
        <v>53</v>
      </c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50" t="s">
        <v>53</v>
      </c>
      <c r="N126" s="124"/>
      <c r="O126" s="124"/>
      <c r="P126" s="124"/>
      <c r="Q126" s="124"/>
      <c r="R126" s="124"/>
      <c r="S126" s="124"/>
      <c r="T126" s="124"/>
      <c r="U126" s="151"/>
      <c r="V126" s="150" t="s">
        <v>53</v>
      </c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50" t="s">
        <v>53</v>
      </c>
      <c r="AI126" s="124"/>
      <c r="AJ126" s="124"/>
      <c r="AK126" s="124"/>
      <c r="AL126" s="124"/>
      <c r="AM126" s="124"/>
      <c r="AN126" s="124"/>
      <c r="AO126" s="124"/>
      <c r="AP126" s="151"/>
      <c r="AQ126" s="150" t="s">
        <v>53</v>
      </c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50" t="s">
        <v>53</v>
      </c>
      <c r="BD126" s="124"/>
      <c r="BE126" s="124"/>
      <c r="BF126" s="124"/>
      <c r="BG126" s="124"/>
      <c r="BH126" s="124"/>
      <c r="BI126" s="124"/>
      <c r="BJ126" s="124"/>
      <c r="BK126" s="151"/>
      <c r="BL126" s="150" t="s">
        <v>53</v>
      </c>
      <c r="BM126" s="124"/>
      <c r="BN126" s="124"/>
      <c r="BO126" s="124"/>
      <c r="BP126" s="124"/>
      <c r="BQ126" s="124"/>
      <c r="BR126" s="124"/>
      <c r="BS126" s="124"/>
      <c r="BT126" s="124"/>
      <c r="BU126" s="124"/>
      <c r="BV126" s="124"/>
      <c r="BW126" s="124"/>
      <c r="BX126" s="150" t="s">
        <v>53</v>
      </c>
      <c r="BY126" s="124"/>
      <c r="BZ126" s="124"/>
      <c r="CA126" s="124"/>
      <c r="CB126" s="124"/>
      <c r="CC126" s="124"/>
      <c r="CD126" s="124"/>
      <c r="CE126" s="124"/>
      <c r="CF126" s="151"/>
    </row>
    <row r="127" customFormat="false" ht="7.5" hidden="false" customHeight="true" outlineLevel="0" collapsed="false">
      <c r="B127" s="153"/>
      <c r="C127" s="153"/>
      <c r="D127" s="153"/>
      <c r="E127" s="153"/>
      <c r="F127" s="153"/>
      <c r="H127" s="154"/>
      <c r="I127" s="154"/>
      <c r="J127" s="124"/>
      <c r="K127" s="124"/>
      <c r="L127" s="124"/>
      <c r="M127" s="124"/>
      <c r="N127" s="124"/>
      <c r="O127" s="153"/>
      <c r="P127" s="153"/>
      <c r="Q127" s="153"/>
      <c r="R127" s="153"/>
      <c r="S127" s="153"/>
      <c r="T127" s="153"/>
      <c r="W127" s="153"/>
      <c r="X127" s="153"/>
      <c r="Y127" s="153"/>
      <c r="Z127" s="153"/>
      <c r="AA127" s="153"/>
      <c r="AC127" s="154"/>
      <c r="AD127" s="154"/>
      <c r="AE127" s="124"/>
      <c r="AF127" s="124"/>
      <c r="AG127" s="124"/>
      <c r="AH127" s="124"/>
      <c r="AI127" s="124"/>
      <c r="AJ127" s="153"/>
      <c r="AK127" s="153"/>
      <c r="AL127" s="153"/>
      <c r="AM127" s="153"/>
      <c r="AN127" s="153"/>
      <c r="AO127" s="153"/>
      <c r="AR127" s="153"/>
      <c r="AS127" s="153"/>
      <c r="AT127" s="153"/>
      <c r="AU127" s="153"/>
      <c r="AV127" s="153"/>
      <c r="AX127" s="154"/>
      <c r="AY127" s="154"/>
      <c r="AZ127" s="124"/>
      <c r="BA127" s="124"/>
      <c r="BB127" s="124"/>
      <c r="BC127" s="124"/>
      <c r="BD127" s="124"/>
      <c r="BE127" s="153"/>
      <c r="BF127" s="153"/>
      <c r="BG127" s="153"/>
      <c r="BH127" s="153"/>
      <c r="BI127" s="153"/>
      <c r="BJ127" s="153"/>
      <c r="BM127" s="153"/>
      <c r="BN127" s="153"/>
      <c r="BO127" s="153"/>
      <c r="BP127" s="153"/>
      <c r="BQ127" s="153"/>
      <c r="BS127" s="154"/>
      <c r="BT127" s="154"/>
      <c r="BU127" s="124"/>
      <c r="BV127" s="124"/>
      <c r="BW127" s="124"/>
      <c r="BX127" s="124"/>
      <c r="BY127" s="124"/>
      <c r="BZ127" s="153"/>
      <c r="CA127" s="153"/>
      <c r="CB127" s="153"/>
      <c r="CC127" s="153"/>
      <c r="CD127" s="153"/>
      <c r="CE127" s="153"/>
      <c r="CF127" s="155"/>
    </row>
    <row r="128" customFormat="false" ht="7.5" hidden="false" customHeight="true" outlineLevel="0" collapsed="false">
      <c r="A128" s="156" t="n">
        <f aca="true">NOW()</f>
        <v>45161.8175350116</v>
      </c>
      <c r="B128" s="156"/>
      <c r="C128" s="156"/>
      <c r="D128" s="156"/>
      <c r="E128" s="156"/>
      <c r="F128" s="156"/>
      <c r="G128" s="156"/>
      <c r="H128" s="154"/>
      <c r="I128" s="154"/>
      <c r="J128" s="124"/>
      <c r="K128" s="124"/>
      <c r="L128" s="124"/>
      <c r="M128" s="124"/>
      <c r="N128" s="124"/>
      <c r="O128" s="161"/>
      <c r="P128" s="161"/>
      <c r="Q128" s="161"/>
      <c r="R128" s="161"/>
      <c r="S128" s="161"/>
      <c r="T128" s="161"/>
      <c r="U128" s="161"/>
      <c r="V128" s="156" t="n">
        <f aca="true">NOW()</f>
        <v>45161.8175350116</v>
      </c>
      <c r="W128" s="156"/>
      <c r="X128" s="156"/>
      <c r="Y128" s="156"/>
      <c r="Z128" s="156"/>
      <c r="AA128" s="156"/>
      <c r="AB128" s="156"/>
      <c r="AC128" s="154"/>
      <c r="AD128" s="154"/>
      <c r="AE128" s="124"/>
      <c r="AF128" s="124"/>
      <c r="AG128" s="124"/>
      <c r="AH128" s="124"/>
      <c r="AI128" s="124"/>
      <c r="AJ128" s="162"/>
      <c r="AK128" s="162"/>
      <c r="AL128" s="162"/>
      <c r="AM128" s="162"/>
      <c r="AN128" s="162"/>
      <c r="AO128" s="162"/>
      <c r="AP128" s="162"/>
      <c r="AQ128" s="156" t="n">
        <f aca="true">NOW()</f>
        <v>45161.8175350116</v>
      </c>
      <c r="AR128" s="156"/>
      <c r="AS128" s="156"/>
      <c r="AT128" s="156"/>
      <c r="AU128" s="156"/>
      <c r="AV128" s="156"/>
      <c r="AW128" s="156"/>
      <c r="AX128" s="154"/>
      <c r="AY128" s="154"/>
      <c r="AZ128" s="124"/>
      <c r="BA128" s="124"/>
      <c r="BB128" s="124"/>
      <c r="BC128" s="124"/>
      <c r="BD128" s="124"/>
      <c r="BE128" s="162"/>
      <c r="BF128" s="162"/>
      <c r="BG128" s="162"/>
      <c r="BH128" s="162"/>
      <c r="BI128" s="162"/>
      <c r="BJ128" s="162"/>
      <c r="BK128" s="162"/>
      <c r="BL128" s="156" t="n">
        <f aca="true">NOW()</f>
        <v>45161.8175350116</v>
      </c>
      <c r="BM128" s="156"/>
      <c r="BN128" s="156"/>
      <c r="BO128" s="156"/>
      <c r="BP128" s="156"/>
      <c r="BQ128" s="156"/>
      <c r="BR128" s="156"/>
      <c r="BS128" s="154"/>
      <c r="BT128" s="154"/>
      <c r="BU128" s="124"/>
      <c r="BV128" s="124"/>
      <c r="BW128" s="124"/>
      <c r="BX128" s="124"/>
      <c r="BY128" s="124"/>
      <c r="BZ128" s="162"/>
      <c r="CA128" s="162"/>
      <c r="CB128" s="162"/>
      <c r="CC128" s="162"/>
      <c r="CD128" s="162"/>
      <c r="CE128" s="162"/>
      <c r="CF128" s="162"/>
    </row>
    <row r="129" customFormat="false" ht="7.5" hidden="false" customHeight="true" outlineLevel="0" collapsed="false">
      <c r="A129" s="156"/>
      <c r="B129" s="156"/>
      <c r="C129" s="156"/>
      <c r="D129" s="156"/>
      <c r="E129" s="156"/>
      <c r="F129" s="156"/>
      <c r="G129" s="156"/>
      <c r="H129" s="159"/>
      <c r="I129" s="159"/>
      <c r="J129" s="160"/>
      <c r="K129" s="160"/>
      <c r="L129" s="160"/>
      <c r="M129" s="160"/>
      <c r="N129" s="160"/>
      <c r="O129" s="161"/>
      <c r="P129" s="161"/>
      <c r="Q129" s="161"/>
      <c r="R129" s="161"/>
      <c r="S129" s="161"/>
      <c r="T129" s="161"/>
      <c r="U129" s="161"/>
      <c r="V129" s="156"/>
      <c r="W129" s="156"/>
      <c r="X129" s="156"/>
      <c r="Y129" s="156"/>
      <c r="Z129" s="156"/>
      <c r="AA129" s="156"/>
      <c r="AB129" s="156"/>
      <c r="AC129" s="159"/>
      <c r="AD129" s="159"/>
      <c r="AE129" s="160"/>
      <c r="AF129" s="160"/>
      <c r="AG129" s="160"/>
      <c r="AH129" s="160"/>
      <c r="AI129" s="160"/>
      <c r="AJ129" s="162"/>
      <c r="AK129" s="162"/>
      <c r="AL129" s="162"/>
      <c r="AM129" s="162"/>
      <c r="AN129" s="162"/>
      <c r="AO129" s="162"/>
      <c r="AP129" s="162"/>
      <c r="AQ129" s="156"/>
      <c r="AR129" s="156"/>
      <c r="AS129" s="156"/>
      <c r="AT129" s="156"/>
      <c r="AU129" s="156"/>
      <c r="AV129" s="156"/>
      <c r="AW129" s="156"/>
      <c r="AX129" s="159"/>
      <c r="AY129" s="159"/>
      <c r="AZ129" s="160"/>
      <c r="BA129" s="160"/>
      <c r="BB129" s="160"/>
      <c r="BC129" s="160"/>
      <c r="BD129" s="160"/>
      <c r="BE129" s="162"/>
      <c r="BF129" s="162"/>
      <c r="BG129" s="162"/>
      <c r="BH129" s="162"/>
      <c r="BI129" s="162"/>
      <c r="BJ129" s="162"/>
      <c r="BK129" s="162"/>
      <c r="BL129" s="156"/>
      <c r="BM129" s="156"/>
      <c r="BN129" s="156"/>
      <c r="BO129" s="156"/>
      <c r="BP129" s="156"/>
      <c r="BQ129" s="156"/>
      <c r="BR129" s="156"/>
      <c r="BS129" s="159"/>
      <c r="BT129" s="159"/>
      <c r="BU129" s="160"/>
      <c r="BV129" s="160"/>
      <c r="BW129" s="160"/>
      <c r="BX129" s="160"/>
      <c r="BY129" s="160"/>
      <c r="BZ129" s="162"/>
      <c r="CA129" s="162"/>
      <c r="CB129" s="162"/>
      <c r="CC129" s="162"/>
      <c r="CD129" s="162"/>
      <c r="CE129" s="162"/>
      <c r="CF129" s="162"/>
    </row>
    <row r="130" customFormat="false" ht="7.5" hidden="false" customHeight="true" outlineLevel="0" collapsed="false">
      <c r="A130" s="110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2"/>
      <c r="V130" s="110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2"/>
      <c r="AQ130" s="110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1"/>
      <c r="BD130" s="111"/>
      <c r="BE130" s="111"/>
      <c r="BF130" s="111"/>
      <c r="BG130" s="111"/>
      <c r="BH130" s="111"/>
      <c r="BI130" s="111"/>
      <c r="BJ130" s="111"/>
      <c r="BK130" s="112"/>
      <c r="BL130" s="111"/>
      <c r="BM130" s="111"/>
      <c r="BN130" s="111"/>
      <c r="BO130" s="111"/>
      <c r="BP130" s="111"/>
      <c r="BQ130" s="111"/>
      <c r="BR130" s="111"/>
      <c r="BS130" s="111"/>
      <c r="BT130" s="111"/>
      <c r="BU130" s="111"/>
      <c r="BV130" s="111"/>
      <c r="BW130" s="111"/>
      <c r="BX130" s="111"/>
      <c r="BY130" s="111"/>
      <c r="BZ130" s="111"/>
      <c r="CA130" s="111"/>
      <c r="CB130" s="111"/>
      <c r="CC130" s="111"/>
      <c r="CD130" s="111"/>
      <c r="CE130" s="111"/>
      <c r="CF130" s="112"/>
    </row>
    <row r="131" customFormat="false" ht="7.5" hidden="false" customHeight="true" outlineLevel="0" collapsed="false">
      <c r="A131" s="113" t="str">
        <f aca="false">Results!$A$1</f>
        <v>FINSO III Stage with disabilities, Women B group</v>
      </c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 t="str">
        <f aca="false">Results!$A$1</f>
        <v>FINSO III Stage with disabilities, Women B group</v>
      </c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 t="str">
        <f aca="false">Results!$A$1</f>
        <v>FINSO III Stage with disabilities, Women B group</v>
      </c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 t="str">
        <f aca="false">Results!$A$1</f>
        <v>FINSO III Stage with disabilities, Women B group</v>
      </c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BY131" s="113"/>
      <c r="BZ131" s="113"/>
      <c r="CA131" s="113"/>
      <c r="CB131" s="113"/>
      <c r="CC131" s="113"/>
      <c r="CD131" s="113"/>
      <c r="CE131" s="113"/>
      <c r="CF131" s="113"/>
    </row>
    <row r="132" customFormat="false" ht="7.5" hidden="false" customHeight="true" outlineLevel="0" collapsed="false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3"/>
      <c r="BM132" s="113"/>
      <c r="BN132" s="113"/>
      <c r="BO132" s="113"/>
      <c r="BP132" s="113"/>
      <c r="BQ132" s="113"/>
      <c r="BR132" s="113"/>
      <c r="BS132" s="113"/>
      <c r="BT132" s="113"/>
      <c r="BU132" s="113"/>
      <c r="BV132" s="113"/>
      <c r="BW132" s="113"/>
      <c r="BX132" s="113"/>
      <c r="BY132" s="113"/>
      <c r="BZ132" s="113"/>
      <c r="CA132" s="113"/>
      <c r="CB132" s="113"/>
      <c r="CC132" s="113"/>
      <c r="CD132" s="113"/>
      <c r="CE132" s="113"/>
      <c r="CF132" s="113"/>
    </row>
    <row r="133" customFormat="false" ht="7.5" hidden="false" customHeight="true" outlineLevel="0" collapsed="false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3"/>
      <c r="BD133" s="113"/>
      <c r="BE133" s="113"/>
      <c r="BF133" s="113"/>
      <c r="BG133" s="113"/>
      <c r="BH133" s="113"/>
      <c r="BI133" s="113"/>
      <c r="BJ133" s="113"/>
      <c r="BK133" s="113"/>
      <c r="BL133" s="113"/>
      <c r="BM133" s="113"/>
      <c r="BN133" s="113"/>
      <c r="BO133" s="113"/>
      <c r="BP133" s="113"/>
      <c r="BQ133" s="113"/>
      <c r="BR133" s="113"/>
      <c r="BS133" s="113"/>
      <c r="BT133" s="113"/>
      <c r="BU133" s="113"/>
      <c r="BV133" s="113"/>
      <c r="BW133" s="113"/>
      <c r="BX133" s="113"/>
      <c r="BY133" s="113"/>
      <c r="BZ133" s="113"/>
      <c r="CA133" s="113"/>
      <c r="CB133" s="113"/>
      <c r="CC133" s="113"/>
      <c r="CD133" s="113"/>
      <c r="CE133" s="113"/>
      <c r="CF133" s="113"/>
    </row>
    <row r="134" customFormat="false" ht="7.5" hidden="false" customHeight="true" outlineLevel="0" collapsed="false">
      <c r="A134" s="116"/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8"/>
      <c r="V134" s="116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18"/>
      <c r="AQ134" s="116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7"/>
      <c r="BK134" s="118"/>
      <c r="BL134" s="116"/>
      <c r="BM134" s="117"/>
      <c r="BN134" s="117"/>
      <c r="BO134" s="117"/>
      <c r="BP134" s="117"/>
      <c r="BQ134" s="117"/>
      <c r="BR134" s="117"/>
      <c r="BS134" s="117"/>
      <c r="BT134" s="117"/>
      <c r="BU134" s="117"/>
      <c r="BV134" s="117"/>
      <c r="BW134" s="117"/>
      <c r="BX134" s="117"/>
      <c r="BY134" s="117"/>
      <c r="BZ134" s="117"/>
      <c r="CA134" s="117"/>
      <c r="CB134" s="117"/>
      <c r="CC134" s="117"/>
      <c r="CD134" s="117"/>
      <c r="CE134" s="117"/>
      <c r="CF134" s="118"/>
    </row>
    <row r="135" customFormat="false" ht="7.5" hidden="false" customHeight="true" outlineLevel="0" collapsed="false">
      <c r="A135" s="119" t="s">
        <v>56</v>
      </c>
      <c r="B135" s="119"/>
      <c r="C135" s="119"/>
      <c r="D135" s="119"/>
      <c r="E135" s="119"/>
      <c r="F135" s="119"/>
      <c r="G135" s="119"/>
      <c r="H135" s="119"/>
      <c r="I135" s="119"/>
      <c r="J135" s="120"/>
      <c r="K135" s="120"/>
      <c r="L135" s="121"/>
      <c r="M135" s="120"/>
      <c r="N135" s="122" t="s">
        <v>46</v>
      </c>
      <c r="O135" s="122"/>
      <c r="P135" s="122"/>
      <c r="Q135" s="122"/>
      <c r="R135" s="122"/>
      <c r="S135" s="122"/>
      <c r="T135" s="122"/>
      <c r="U135" s="122"/>
      <c r="V135" s="119" t="s">
        <v>56</v>
      </c>
      <c r="W135" s="119"/>
      <c r="X135" s="119"/>
      <c r="Y135" s="119"/>
      <c r="Z135" s="119"/>
      <c r="AA135" s="119"/>
      <c r="AB135" s="119"/>
      <c r="AC135" s="119"/>
      <c r="AD135" s="119"/>
      <c r="AE135" s="120"/>
      <c r="AF135" s="120"/>
      <c r="AG135" s="121"/>
      <c r="AH135" s="120"/>
      <c r="AI135" s="122" t="s">
        <v>47</v>
      </c>
      <c r="AJ135" s="122"/>
      <c r="AK135" s="122"/>
      <c r="AL135" s="122"/>
      <c r="AM135" s="122"/>
      <c r="AN135" s="122"/>
      <c r="AO135" s="122"/>
      <c r="AP135" s="122"/>
      <c r="AQ135" s="119" t="s">
        <v>56</v>
      </c>
      <c r="AR135" s="119"/>
      <c r="AS135" s="119"/>
      <c r="AT135" s="119"/>
      <c r="AU135" s="119"/>
      <c r="AV135" s="119"/>
      <c r="AW135" s="119"/>
      <c r="AX135" s="119"/>
      <c r="AY135" s="119"/>
      <c r="AZ135" s="120"/>
      <c r="BA135" s="120"/>
      <c r="BB135" s="121"/>
      <c r="BC135" s="120"/>
      <c r="BD135" s="122" t="s">
        <v>48</v>
      </c>
      <c r="BE135" s="122"/>
      <c r="BF135" s="122"/>
      <c r="BG135" s="122"/>
      <c r="BH135" s="122"/>
      <c r="BI135" s="122"/>
      <c r="BJ135" s="122"/>
      <c r="BK135" s="122"/>
      <c r="BL135" s="119" t="s">
        <v>57</v>
      </c>
      <c r="BM135" s="119"/>
      <c r="BN135" s="119"/>
      <c r="BO135" s="119"/>
      <c r="BP135" s="119"/>
      <c r="BQ135" s="119"/>
      <c r="BR135" s="119"/>
      <c r="BS135" s="119"/>
      <c r="BT135" s="119"/>
      <c r="BU135" s="120"/>
      <c r="BV135" s="120"/>
      <c r="BW135" s="121"/>
      <c r="BX135" s="120"/>
      <c r="BY135" s="122" t="s">
        <v>58</v>
      </c>
      <c r="BZ135" s="122"/>
      <c r="CA135" s="122"/>
      <c r="CB135" s="122"/>
      <c r="CC135" s="122"/>
      <c r="CD135" s="122"/>
      <c r="CE135" s="122"/>
      <c r="CF135" s="122"/>
    </row>
    <row r="136" customFormat="false" ht="7.5" hidden="false" customHeight="true" outlineLevel="0" collapsed="false">
      <c r="A136" s="119"/>
      <c r="B136" s="119"/>
      <c r="C136" s="119"/>
      <c r="D136" s="119"/>
      <c r="E136" s="119"/>
      <c r="F136" s="119"/>
      <c r="G136" s="119"/>
      <c r="H136" s="119"/>
      <c r="I136" s="119"/>
      <c r="J136" s="120"/>
      <c r="K136" s="120"/>
      <c r="L136" s="120"/>
      <c r="M136" s="120"/>
      <c r="N136" s="122"/>
      <c r="O136" s="122"/>
      <c r="P136" s="122"/>
      <c r="Q136" s="122"/>
      <c r="R136" s="122"/>
      <c r="S136" s="122"/>
      <c r="T136" s="122"/>
      <c r="U136" s="122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20"/>
      <c r="AF136" s="120"/>
      <c r="AG136" s="120"/>
      <c r="AH136" s="120"/>
      <c r="AI136" s="122"/>
      <c r="AJ136" s="122"/>
      <c r="AK136" s="122"/>
      <c r="AL136" s="122"/>
      <c r="AM136" s="122"/>
      <c r="AN136" s="122"/>
      <c r="AO136" s="122"/>
      <c r="AP136" s="122"/>
      <c r="AQ136" s="119"/>
      <c r="AR136" s="119"/>
      <c r="AS136" s="119"/>
      <c r="AT136" s="119"/>
      <c r="AU136" s="119"/>
      <c r="AV136" s="119"/>
      <c r="AW136" s="119"/>
      <c r="AX136" s="119"/>
      <c r="AY136" s="119"/>
      <c r="AZ136" s="120"/>
      <c r="BA136" s="120"/>
      <c r="BB136" s="120"/>
      <c r="BC136" s="120"/>
      <c r="BD136" s="122"/>
      <c r="BE136" s="122"/>
      <c r="BF136" s="122"/>
      <c r="BG136" s="122"/>
      <c r="BH136" s="122"/>
      <c r="BI136" s="122"/>
      <c r="BJ136" s="122"/>
      <c r="BK136" s="122"/>
      <c r="BL136" s="119"/>
      <c r="BM136" s="119"/>
      <c r="BN136" s="119"/>
      <c r="BO136" s="119"/>
      <c r="BP136" s="119"/>
      <c r="BQ136" s="119"/>
      <c r="BR136" s="119"/>
      <c r="BS136" s="119"/>
      <c r="BT136" s="119"/>
      <c r="BU136" s="120"/>
      <c r="BV136" s="120"/>
      <c r="BW136" s="120"/>
      <c r="BX136" s="120"/>
      <c r="BY136" s="122"/>
      <c r="BZ136" s="122"/>
      <c r="CA136" s="122"/>
      <c r="CB136" s="122"/>
      <c r="CC136" s="122"/>
      <c r="CD136" s="122"/>
      <c r="CE136" s="122"/>
      <c r="CF136" s="122"/>
    </row>
    <row r="137" customFormat="false" ht="7.5" hidden="false" customHeight="true" outlineLevel="0" collapsed="false">
      <c r="A137" s="123"/>
      <c r="B137" s="124"/>
      <c r="C137" s="124"/>
      <c r="D137" s="124"/>
      <c r="E137" s="124"/>
      <c r="F137" s="124"/>
      <c r="G137" s="124"/>
      <c r="H137" s="124"/>
      <c r="I137" s="124"/>
      <c r="J137" s="125"/>
      <c r="K137" s="125"/>
      <c r="L137" s="125"/>
      <c r="M137" s="125"/>
      <c r="N137" s="124"/>
      <c r="O137" s="126"/>
      <c r="P137" s="126"/>
      <c r="Q137" s="126"/>
      <c r="R137" s="126"/>
      <c r="S137" s="126"/>
      <c r="T137" s="126"/>
      <c r="U137" s="127"/>
      <c r="V137" s="123"/>
      <c r="W137" s="124"/>
      <c r="X137" s="124"/>
      <c r="Y137" s="124"/>
      <c r="Z137" s="124"/>
      <c r="AA137" s="124"/>
      <c r="AB137" s="124"/>
      <c r="AC137" s="124"/>
      <c r="AD137" s="124"/>
      <c r="AE137" s="125"/>
      <c r="AF137" s="125"/>
      <c r="AG137" s="125"/>
      <c r="AH137" s="125"/>
      <c r="AI137" s="124"/>
      <c r="AJ137" s="126"/>
      <c r="AK137" s="126"/>
      <c r="AL137" s="126"/>
      <c r="AM137" s="126"/>
      <c r="AN137" s="126"/>
      <c r="AO137" s="126"/>
      <c r="AP137" s="127"/>
      <c r="AQ137" s="123"/>
      <c r="AR137" s="124"/>
      <c r="AS137" s="124"/>
      <c r="AT137" s="124"/>
      <c r="AU137" s="124"/>
      <c r="AV137" s="124"/>
      <c r="AW137" s="124"/>
      <c r="AX137" s="124"/>
      <c r="AY137" s="124"/>
      <c r="AZ137" s="125"/>
      <c r="BA137" s="125"/>
      <c r="BB137" s="125"/>
      <c r="BC137" s="125"/>
      <c r="BD137" s="124"/>
      <c r="BE137" s="126"/>
      <c r="BF137" s="126"/>
      <c r="BG137" s="126"/>
      <c r="BH137" s="126"/>
      <c r="BI137" s="126"/>
      <c r="BJ137" s="126"/>
      <c r="BK137" s="127"/>
      <c r="BL137" s="123"/>
      <c r="BM137" s="124"/>
      <c r="BN137" s="124"/>
      <c r="BO137" s="124"/>
      <c r="BP137" s="124"/>
      <c r="BQ137" s="124"/>
      <c r="BR137" s="124"/>
      <c r="BS137" s="124"/>
      <c r="BT137" s="124"/>
      <c r="BU137" s="125"/>
      <c r="BV137" s="125"/>
      <c r="BW137" s="125"/>
      <c r="BX137" s="125"/>
      <c r="BY137" s="124"/>
      <c r="BZ137" s="126"/>
      <c r="CA137" s="126"/>
      <c r="CB137" s="126"/>
      <c r="CC137" s="126"/>
      <c r="CD137" s="126"/>
      <c r="CE137" s="126"/>
      <c r="CF137" s="127"/>
    </row>
    <row r="138" customFormat="false" ht="7.5" hidden="false" customHeight="true" outlineLevel="0" collapsed="false">
      <c r="A138" s="123"/>
      <c r="B138" s="124"/>
      <c r="C138" s="124"/>
      <c r="D138" s="124"/>
      <c r="E138" s="124"/>
      <c r="F138" s="124"/>
      <c r="G138" s="124"/>
      <c r="H138" s="128" t="n">
        <v>5</v>
      </c>
      <c r="I138" s="128"/>
      <c r="J138" s="128"/>
      <c r="K138" s="129" t="s">
        <v>50</v>
      </c>
      <c r="L138" s="128" t="n">
        <v>1</v>
      </c>
      <c r="M138" s="128"/>
      <c r="N138" s="128"/>
      <c r="O138" s="126"/>
      <c r="P138" s="126"/>
      <c r="Q138" s="126"/>
      <c r="R138" s="126"/>
      <c r="S138" s="126"/>
      <c r="T138" s="126"/>
      <c r="U138" s="127"/>
      <c r="V138" s="123"/>
      <c r="W138" s="124"/>
      <c r="X138" s="124"/>
      <c r="Y138" s="124"/>
      <c r="Z138" s="124"/>
      <c r="AA138" s="124"/>
      <c r="AB138" s="124"/>
      <c r="AC138" s="128" t="n">
        <v>4</v>
      </c>
      <c r="AD138" s="128"/>
      <c r="AE138" s="128"/>
      <c r="AF138" s="129" t="s">
        <v>50</v>
      </c>
      <c r="AG138" s="128" t="n">
        <v>2</v>
      </c>
      <c r="AH138" s="128"/>
      <c r="AI138" s="128"/>
      <c r="AJ138" s="126"/>
      <c r="AK138" s="126"/>
      <c r="AL138" s="126"/>
      <c r="AM138" s="126"/>
      <c r="AN138" s="126"/>
      <c r="AO138" s="126"/>
      <c r="AP138" s="127"/>
      <c r="AQ138" s="123"/>
      <c r="AR138" s="124"/>
      <c r="AS138" s="124"/>
      <c r="AT138" s="124"/>
      <c r="AU138" s="124"/>
      <c r="AV138" s="124"/>
      <c r="AW138" s="124"/>
      <c r="AX138" s="128" t="n">
        <v>3</v>
      </c>
      <c r="AY138" s="128"/>
      <c r="AZ138" s="128"/>
      <c r="BA138" s="129" t="s">
        <v>50</v>
      </c>
      <c r="BB138" s="128" t="n">
        <v>6</v>
      </c>
      <c r="BC138" s="128"/>
      <c r="BD138" s="128"/>
      <c r="BE138" s="126"/>
      <c r="BF138" s="126"/>
      <c r="BG138" s="126"/>
      <c r="BH138" s="126"/>
      <c r="BI138" s="126"/>
      <c r="BJ138" s="126"/>
      <c r="BK138" s="127"/>
      <c r="BL138" s="123"/>
      <c r="BM138" s="124"/>
      <c r="BN138" s="124"/>
      <c r="BO138" s="124"/>
      <c r="BP138" s="124"/>
      <c r="BQ138" s="124"/>
      <c r="BR138" s="124"/>
      <c r="BS138" s="128"/>
      <c r="BT138" s="128"/>
      <c r="BU138" s="128"/>
      <c r="BV138" s="129" t="s">
        <v>50</v>
      </c>
      <c r="BW138" s="128"/>
      <c r="BX138" s="128"/>
      <c r="BY138" s="128"/>
      <c r="BZ138" s="126"/>
      <c r="CA138" s="126"/>
      <c r="CB138" s="126"/>
      <c r="CC138" s="126"/>
      <c r="CD138" s="126"/>
      <c r="CE138" s="126"/>
      <c r="CF138" s="127"/>
    </row>
    <row r="139" customFormat="false" ht="7.5" hidden="false" customHeight="true" outlineLevel="0" collapsed="false">
      <c r="A139" s="130"/>
      <c r="B139" s="131"/>
      <c r="C139" s="131"/>
      <c r="D139" s="131"/>
      <c r="E139" s="131"/>
      <c r="F139" s="131"/>
      <c r="G139" s="131"/>
      <c r="H139" s="128"/>
      <c r="I139" s="128"/>
      <c r="J139" s="128"/>
      <c r="K139" s="129"/>
      <c r="L139" s="128"/>
      <c r="M139" s="128"/>
      <c r="N139" s="128"/>
      <c r="O139" s="131"/>
      <c r="P139" s="131"/>
      <c r="Q139" s="131"/>
      <c r="R139" s="131"/>
      <c r="S139" s="131"/>
      <c r="T139" s="131"/>
      <c r="U139" s="132"/>
      <c r="V139" s="130"/>
      <c r="W139" s="131"/>
      <c r="X139" s="131"/>
      <c r="Y139" s="131"/>
      <c r="Z139" s="131"/>
      <c r="AA139" s="131"/>
      <c r="AB139" s="131"/>
      <c r="AC139" s="128"/>
      <c r="AD139" s="128"/>
      <c r="AE139" s="128"/>
      <c r="AF139" s="129"/>
      <c r="AG139" s="128"/>
      <c r="AH139" s="128"/>
      <c r="AI139" s="128"/>
      <c r="AJ139" s="131"/>
      <c r="AK139" s="131"/>
      <c r="AL139" s="131"/>
      <c r="AM139" s="131"/>
      <c r="AN139" s="131"/>
      <c r="AO139" s="131"/>
      <c r="AP139" s="132"/>
      <c r="AQ139" s="130"/>
      <c r="AR139" s="131"/>
      <c r="AS139" s="131"/>
      <c r="AT139" s="131"/>
      <c r="AU139" s="131"/>
      <c r="AV139" s="131"/>
      <c r="AW139" s="131"/>
      <c r="AX139" s="128"/>
      <c r="AY139" s="128"/>
      <c r="AZ139" s="128"/>
      <c r="BA139" s="129"/>
      <c r="BB139" s="128"/>
      <c r="BC139" s="128"/>
      <c r="BD139" s="128"/>
      <c r="BE139" s="131"/>
      <c r="BF139" s="131"/>
      <c r="BG139" s="131"/>
      <c r="BH139" s="131"/>
      <c r="BI139" s="131"/>
      <c r="BJ139" s="131"/>
      <c r="BK139" s="132"/>
      <c r="BL139" s="130"/>
      <c r="BM139" s="131"/>
      <c r="BN139" s="131"/>
      <c r="BO139" s="131"/>
      <c r="BP139" s="131"/>
      <c r="BQ139" s="131"/>
      <c r="BR139" s="131"/>
      <c r="BS139" s="128"/>
      <c r="BT139" s="128"/>
      <c r="BU139" s="128"/>
      <c r="BV139" s="129"/>
      <c r="BW139" s="128"/>
      <c r="BX139" s="128"/>
      <c r="BY139" s="128"/>
      <c r="BZ139" s="131"/>
      <c r="CA139" s="131"/>
      <c r="CB139" s="131"/>
      <c r="CC139" s="131"/>
      <c r="CD139" s="131"/>
      <c r="CE139" s="131"/>
      <c r="CF139" s="132"/>
    </row>
    <row r="140" customFormat="false" ht="7.5" hidden="false" customHeight="true" outlineLevel="0" collapsed="false">
      <c r="A140" s="130"/>
      <c r="B140" s="131"/>
      <c r="C140" s="131"/>
      <c r="D140" s="131"/>
      <c r="E140" s="131"/>
      <c r="F140" s="131"/>
      <c r="G140" s="131"/>
      <c r="H140" s="131"/>
      <c r="I140" s="131"/>
      <c r="J140" s="131"/>
      <c r="K140" s="124"/>
      <c r="L140" s="124"/>
      <c r="M140" s="131"/>
      <c r="N140" s="131"/>
      <c r="O140" s="131"/>
      <c r="P140" s="131"/>
      <c r="Q140" s="131"/>
      <c r="R140" s="131"/>
      <c r="S140" s="131"/>
      <c r="T140" s="131"/>
      <c r="U140" s="132"/>
      <c r="V140" s="130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24"/>
      <c r="AG140" s="124"/>
      <c r="AH140" s="131"/>
      <c r="AI140" s="131"/>
      <c r="AJ140" s="131"/>
      <c r="AK140" s="131"/>
      <c r="AL140" s="131"/>
      <c r="AM140" s="131"/>
      <c r="AN140" s="131"/>
      <c r="AO140" s="131"/>
      <c r="AP140" s="132"/>
      <c r="AQ140" s="130"/>
      <c r="AR140" s="131"/>
      <c r="AS140" s="131"/>
      <c r="AT140" s="131"/>
      <c r="AU140" s="131"/>
      <c r="AV140" s="131"/>
      <c r="AW140" s="131"/>
      <c r="AX140" s="131"/>
      <c r="AY140" s="131"/>
      <c r="AZ140" s="131"/>
      <c r="BA140" s="124"/>
      <c r="BB140" s="124"/>
      <c r="BC140" s="131"/>
      <c r="BD140" s="131"/>
      <c r="BE140" s="131"/>
      <c r="BF140" s="131"/>
      <c r="BG140" s="131"/>
      <c r="BH140" s="131"/>
      <c r="BI140" s="131"/>
      <c r="BJ140" s="131"/>
      <c r="BK140" s="132"/>
      <c r="BL140" s="130"/>
      <c r="BM140" s="131"/>
      <c r="BN140" s="131"/>
      <c r="BO140" s="131"/>
      <c r="BP140" s="131"/>
      <c r="BQ140" s="131"/>
      <c r="BR140" s="131"/>
      <c r="BS140" s="131"/>
      <c r="BT140" s="131"/>
      <c r="BU140" s="131"/>
      <c r="BV140" s="124"/>
      <c r="BW140" s="124"/>
      <c r="BX140" s="131"/>
      <c r="BY140" s="131"/>
      <c r="BZ140" s="131"/>
      <c r="CA140" s="131"/>
      <c r="CB140" s="131"/>
      <c r="CC140" s="131"/>
      <c r="CD140" s="131"/>
      <c r="CE140" s="131"/>
      <c r="CF140" s="132"/>
    </row>
    <row r="141" s="136" customFormat="true" ht="7.5" hidden="false" customHeight="true" outlineLevel="0" collapsed="false">
      <c r="A141" s="133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5"/>
      <c r="V141" s="133"/>
      <c r="W141" s="134"/>
      <c r="X141" s="134"/>
      <c r="Y141" s="134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4"/>
      <c r="AO141" s="134"/>
      <c r="AP141" s="135"/>
      <c r="AQ141" s="133"/>
      <c r="AR141" s="134"/>
      <c r="AS141" s="134"/>
      <c r="AT141" s="134"/>
      <c r="AU141" s="134"/>
      <c r="AV141" s="134"/>
      <c r="AW141" s="134"/>
      <c r="AX141" s="134"/>
      <c r="AY141" s="134"/>
      <c r="AZ141" s="134"/>
      <c r="BA141" s="134"/>
      <c r="BB141" s="134"/>
      <c r="BC141" s="134"/>
      <c r="BD141" s="134"/>
      <c r="BE141" s="134"/>
      <c r="BF141" s="134"/>
      <c r="BG141" s="134"/>
      <c r="BH141" s="134"/>
      <c r="BI141" s="134"/>
      <c r="BJ141" s="134"/>
      <c r="BK141" s="135"/>
      <c r="BL141" s="133"/>
      <c r="BM141" s="134"/>
      <c r="BN141" s="134"/>
      <c r="BO141" s="134"/>
      <c r="BP141" s="134"/>
      <c r="BQ141" s="134"/>
      <c r="BR141" s="134"/>
      <c r="BS141" s="134"/>
      <c r="BT141" s="134"/>
      <c r="BU141" s="134"/>
      <c r="BV141" s="134"/>
      <c r="BW141" s="134"/>
      <c r="BX141" s="134"/>
      <c r="BY141" s="134"/>
      <c r="BZ141" s="134"/>
      <c r="CA141" s="134"/>
      <c r="CB141" s="134"/>
      <c r="CC141" s="134"/>
      <c r="CD141" s="134"/>
      <c r="CE141" s="134"/>
      <c r="CF141" s="135"/>
    </row>
    <row r="142" s="136" customFormat="true" ht="7.5" hidden="false" customHeight="true" outlineLevel="0" collapsed="false">
      <c r="A142" s="137" t="str">
        <f aca="false">Results!B13</f>
        <v>Reetamm Urve</v>
      </c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8" t="str">
        <f aca="false">Results!B5</f>
        <v>Helbre Maarika</v>
      </c>
      <c r="M142" s="138"/>
      <c r="N142" s="138"/>
      <c r="O142" s="138"/>
      <c r="P142" s="138"/>
      <c r="Q142" s="138"/>
      <c r="R142" s="138"/>
      <c r="S142" s="138"/>
      <c r="T142" s="138"/>
      <c r="U142" s="138"/>
      <c r="V142" s="137" t="str">
        <f aca="false">Results!B11</f>
        <v>Eit Inge</v>
      </c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8" t="str">
        <f aca="false">Results!B7</f>
        <v>Rebane Anneli</v>
      </c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7" t="str">
        <f aca="false">Results!B9</f>
        <v>Jurgenson Piia</v>
      </c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8" t="str">
        <f aca="false">Results!B15</f>
        <v>Ahentale Rita</v>
      </c>
      <c r="BC142" s="138"/>
      <c r="BD142" s="138"/>
      <c r="BE142" s="138"/>
      <c r="BF142" s="138"/>
      <c r="BG142" s="138"/>
      <c r="BH142" s="138"/>
      <c r="BI142" s="138"/>
      <c r="BJ142" s="138"/>
      <c r="BK142" s="138"/>
      <c r="BL142" s="137"/>
      <c r="BM142" s="137"/>
      <c r="BN142" s="137"/>
      <c r="BO142" s="137"/>
      <c r="BP142" s="137"/>
      <c r="BQ142" s="137"/>
      <c r="BR142" s="137"/>
      <c r="BS142" s="137"/>
      <c r="BT142" s="137"/>
      <c r="BU142" s="137"/>
      <c r="BV142" s="137"/>
      <c r="BW142" s="138"/>
      <c r="BX142" s="138"/>
      <c r="BY142" s="138"/>
      <c r="BZ142" s="138"/>
      <c r="CA142" s="138"/>
      <c r="CB142" s="138"/>
      <c r="CC142" s="138"/>
      <c r="CD142" s="138"/>
      <c r="CE142" s="138"/>
      <c r="CF142" s="138"/>
    </row>
    <row r="143" s="136" customFormat="true" ht="7.5" hidden="false" customHeight="true" outlineLevel="0" collapsed="false">
      <c r="A143" s="137"/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7"/>
      <c r="BM143" s="137"/>
      <c r="BN143" s="137"/>
      <c r="BO143" s="137"/>
      <c r="BP143" s="137"/>
      <c r="BQ143" s="137"/>
      <c r="BR143" s="137"/>
      <c r="BS143" s="137"/>
      <c r="BT143" s="137"/>
      <c r="BU143" s="137"/>
      <c r="BV143" s="137"/>
      <c r="BW143" s="138"/>
      <c r="BX143" s="138"/>
      <c r="BY143" s="138"/>
      <c r="BZ143" s="138"/>
      <c r="CA143" s="138"/>
      <c r="CB143" s="138"/>
      <c r="CC143" s="138"/>
      <c r="CD143" s="138"/>
      <c r="CE143" s="138"/>
      <c r="CF143" s="138"/>
    </row>
    <row r="144" customFormat="false" ht="7.5" hidden="false" customHeight="true" outlineLevel="0" collapsed="false">
      <c r="A144" s="123"/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39"/>
      <c r="N144" s="139"/>
      <c r="O144" s="139"/>
      <c r="P144" s="139"/>
      <c r="Q144" s="139"/>
      <c r="R144" s="139"/>
      <c r="S144" s="139"/>
      <c r="T144" s="139"/>
      <c r="U144" s="140"/>
      <c r="V144" s="123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39"/>
      <c r="AI144" s="139"/>
      <c r="AJ144" s="139"/>
      <c r="AK144" s="139"/>
      <c r="AL144" s="139"/>
      <c r="AM144" s="139"/>
      <c r="AN144" s="139"/>
      <c r="AO144" s="139"/>
      <c r="AP144" s="140"/>
      <c r="AQ144" s="123"/>
      <c r="AR144" s="124"/>
      <c r="AS144" s="124"/>
      <c r="AT144" s="124"/>
      <c r="AU144" s="124"/>
      <c r="AV144" s="124"/>
      <c r="AW144" s="124"/>
      <c r="AX144" s="124"/>
      <c r="AY144" s="124"/>
      <c r="AZ144" s="124"/>
      <c r="BA144" s="124"/>
      <c r="BB144" s="124"/>
      <c r="BC144" s="139"/>
      <c r="BD144" s="139"/>
      <c r="BE144" s="139"/>
      <c r="BF144" s="139"/>
      <c r="BG144" s="139"/>
      <c r="BH144" s="139"/>
      <c r="BI144" s="139"/>
      <c r="BJ144" s="139"/>
      <c r="BK144" s="140"/>
      <c r="BL144" s="123"/>
      <c r="BM144" s="124"/>
      <c r="BN144" s="124"/>
      <c r="BO144" s="124"/>
      <c r="BP144" s="124"/>
      <c r="BQ144" s="124"/>
      <c r="BR144" s="124"/>
      <c r="BS144" s="124"/>
      <c r="BT144" s="124"/>
      <c r="BU144" s="124"/>
      <c r="BV144" s="124"/>
      <c r="BW144" s="124"/>
      <c r="BX144" s="139"/>
      <c r="BY144" s="139"/>
      <c r="BZ144" s="139"/>
      <c r="CA144" s="139"/>
      <c r="CB144" s="139"/>
      <c r="CC144" s="139"/>
      <c r="CD144" s="139"/>
      <c r="CE144" s="139"/>
      <c r="CF144" s="140"/>
    </row>
    <row r="145" customFormat="false" ht="7.5" hidden="false" customHeight="true" outlineLevel="0" collapsed="false">
      <c r="A145" s="141" t="s">
        <v>51</v>
      </c>
      <c r="B145" s="141"/>
      <c r="C145" s="141"/>
      <c r="D145" s="141"/>
      <c r="E145" s="141"/>
      <c r="F145" s="141"/>
      <c r="G145" s="141"/>
      <c r="H145" s="141"/>
      <c r="I145" s="141"/>
      <c r="J145" s="141"/>
      <c r="K145" s="142" t="n">
        <v>1</v>
      </c>
      <c r="L145" s="142"/>
      <c r="M145" s="143"/>
      <c r="N145" s="143"/>
      <c r="O145" s="143"/>
      <c r="P145" s="143"/>
      <c r="Q145" s="143"/>
      <c r="R145" s="143"/>
      <c r="S145" s="143"/>
      <c r="T145" s="143"/>
      <c r="U145" s="143"/>
      <c r="V145" s="141" t="s">
        <v>51</v>
      </c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2" t="n">
        <v>1</v>
      </c>
      <c r="AG145" s="142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1" t="s">
        <v>51</v>
      </c>
      <c r="AR145" s="141"/>
      <c r="AS145" s="141"/>
      <c r="AT145" s="141"/>
      <c r="AU145" s="141"/>
      <c r="AV145" s="141"/>
      <c r="AW145" s="141"/>
      <c r="AX145" s="141"/>
      <c r="AY145" s="141"/>
      <c r="AZ145" s="141"/>
      <c r="BA145" s="142" t="n">
        <v>1</v>
      </c>
      <c r="BB145" s="142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1" t="s">
        <v>51</v>
      </c>
      <c r="BM145" s="141"/>
      <c r="BN145" s="141"/>
      <c r="BO145" s="141"/>
      <c r="BP145" s="141"/>
      <c r="BQ145" s="141"/>
      <c r="BR145" s="141"/>
      <c r="BS145" s="141"/>
      <c r="BT145" s="141"/>
      <c r="BU145" s="141"/>
      <c r="BV145" s="142" t="n">
        <v>1</v>
      </c>
      <c r="BW145" s="142"/>
      <c r="BX145" s="143"/>
      <c r="BY145" s="143"/>
      <c r="BZ145" s="143"/>
      <c r="CA145" s="143"/>
      <c r="CB145" s="143"/>
      <c r="CC145" s="143"/>
      <c r="CD145" s="143"/>
      <c r="CE145" s="143"/>
      <c r="CF145" s="143"/>
    </row>
    <row r="146" customFormat="false" ht="7.5" hidden="false" customHeight="true" outlineLevel="0" collapsed="false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2"/>
      <c r="L146" s="142"/>
      <c r="M146" s="143"/>
      <c r="N146" s="143"/>
      <c r="O146" s="143"/>
      <c r="P146" s="143"/>
      <c r="Q146" s="143"/>
      <c r="R146" s="143"/>
      <c r="S146" s="143"/>
      <c r="T146" s="143"/>
      <c r="U146" s="143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2"/>
      <c r="AG146" s="142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1"/>
      <c r="AR146" s="141"/>
      <c r="AS146" s="141"/>
      <c r="AT146" s="141"/>
      <c r="AU146" s="141"/>
      <c r="AV146" s="141"/>
      <c r="AW146" s="141"/>
      <c r="AX146" s="141"/>
      <c r="AY146" s="141"/>
      <c r="AZ146" s="141"/>
      <c r="BA146" s="142"/>
      <c r="BB146" s="142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1"/>
      <c r="BM146" s="141"/>
      <c r="BN146" s="141"/>
      <c r="BO146" s="141"/>
      <c r="BP146" s="141"/>
      <c r="BQ146" s="141"/>
      <c r="BR146" s="141"/>
      <c r="BS146" s="141"/>
      <c r="BT146" s="141"/>
      <c r="BU146" s="141"/>
      <c r="BV146" s="142"/>
      <c r="BW146" s="142"/>
      <c r="BX146" s="143"/>
      <c r="BY146" s="143"/>
      <c r="BZ146" s="143"/>
      <c r="CA146" s="143"/>
      <c r="CB146" s="143"/>
      <c r="CC146" s="143"/>
      <c r="CD146" s="143"/>
      <c r="CE146" s="143"/>
      <c r="CF146" s="143"/>
    </row>
    <row r="147" customFormat="false" ht="7.5" hidden="false" customHeight="true" outlineLevel="0" collapsed="false">
      <c r="A147" s="141"/>
      <c r="B147" s="141"/>
      <c r="C147" s="141"/>
      <c r="D147" s="141"/>
      <c r="E147" s="141"/>
      <c r="F147" s="141"/>
      <c r="G147" s="141"/>
      <c r="H147" s="141"/>
      <c r="I147" s="141"/>
      <c r="J147" s="141"/>
      <c r="K147" s="142"/>
      <c r="L147" s="142"/>
      <c r="M147" s="143"/>
      <c r="N147" s="143"/>
      <c r="O147" s="143"/>
      <c r="P147" s="143"/>
      <c r="Q147" s="143"/>
      <c r="R147" s="143"/>
      <c r="S147" s="143"/>
      <c r="T147" s="143"/>
      <c r="U147" s="143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2"/>
      <c r="AG147" s="142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1"/>
      <c r="AR147" s="141"/>
      <c r="AS147" s="141"/>
      <c r="AT147" s="141"/>
      <c r="AU147" s="141"/>
      <c r="AV147" s="141"/>
      <c r="AW147" s="141"/>
      <c r="AX147" s="141"/>
      <c r="AY147" s="141"/>
      <c r="AZ147" s="141"/>
      <c r="BA147" s="142"/>
      <c r="BB147" s="142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1"/>
      <c r="BM147" s="141"/>
      <c r="BN147" s="141"/>
      <c r="BO147" s="141"/>
      <c r="BP147" s="141"/>
      <c r="BQ147" s="141"/>
      <c r="BR147" s="141"/>
      <c r="BS147" s="141"/>
      <c r="BT147" s="141"/>
      <c r="BU147" s="141"/>
      <c r="BV147" s="142"/>
      <c r="BW147" s="142"/>
      <c r="BX147" s="143"/>
      <c r="BY147" s="143"/>
      <c r="BZ147" s="143"/>
      <c r="CA147" s="143"/>
      <c r="CB147" s="143"/>
      <c r="CC147" s="143"/>
      <c r="CD147" s="143"/>
      <c r="CE147" s="143"/>
      <c r="CF147" s="143"/>
    </row>
    <row r="148" customFormat="false" ht="7.5" hidden="false" customHeight="true" outlineLevel="0" collapsed="false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2" t="n">
        <v>2</v>
      </c>
      <c r="L148" s="142"/>
      <c r="M148" s="145" t="s">
        <v>51</v>
      </c>
      <c r="N148" s="145"/>
      <c r="O148" s="145"/>
      <c r="P148" s="145"/>
      <c r="Q148" s="145"/>
      <c r="R148" s="145"/>
      <c r="S148" s="145"/>
      <c r="T148" s="145"/>
      <c r="U148" s="145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2" t="n">
        <v>2</v>
      </c>
      <c r="AG148" s="142"/>
      <c r="AH148" s="145" t="s">
        <v>51</v>
      </c>
      <c r="AI148" s="145"/>
      <c r="AJ148" s="145"/>
      <c r="AK148" s="145"/>
      <c r="AL148" s="145"/>
      <c r="AM148" s="145"/>
      <c r="AN148" s="145"/>
      <c r="AO148" s="145"/>
      <c r="AP148" s="145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2" t="n">
        <v>2</v>
      </c>
      <c r="BB148" s="142"/>
      <c r="BC148" s="145" t="s">
        <v>51</v>
      </c>
      <c r="BD148" s="145"/>
      <c r="BE148" s="145"/>
      <c r="BF148" s="145"/>
      <c r="BG148" s="145"/>
      <c r="BH148" s="145"/>
      <c r="BI148" s="145"/>
      <c r="BJ148" s="145"/>
      <c r="BK148" s="145"/>
      <c r="BL148" s="146"/>
      <c r="BM148" s="146"/>
      <c r="BN148" s="146"/>
      <c r="BO148" s="146"/>
      <c r="BP148" s="146"/>
      <c r="BQ148" s="146"/>
      <c r="BR148" s="146"/>
      <c r="BS148" s="146"/>
      <c r="BT148" s="146"/>
      <c r="BU148" s="146"/>
      <c r="BV148" s="142" t="n">
        <v>2</v>
      </c>
      <c r="BW148" s="142"/>
      <c r="BX148" s="145" t="s">
        <v>51</v>
      </c>
      <c r="BY148" s="145"/>
      <c r="BZ148" s="145"/>
      <c r="CA148" s="145"/>
      <c r="CB148" s="145"/>
      <c r="CC148" s="145"/>
      <c r="CD148" s="145"/>
      <c r="CE148" s="145"/>
      <c r="CF148" s="145"/>
    </row>
    <row r="149" customFormat="false" ht="7.5" hidden="false" customHeight="true" outlineLevel="0" collapsed="false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2"/>
      <c r="L149" s="142"/>
      <c r="M149" s="145"/>
      <c r="N149" s="145"/>
      <c r="O149" s="145"/>
      <c r="P149" s="145"/>
      <c r="Q149" s="145"/>
      <c r="R149" s="145"/>
      <c r="S149" s="145"/>
      <c r="T149" s="145"/>
      <c r="U149" s="145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2"/>
      <c r="AG149" s="142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2"/>
      <c r="BB149" s="142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6"/>
      <c r="BM149" s="146"/>
      <c r="BN149" s="146"/>
      <c r="BO149" s="146"/>
      <c r="BP149" s="146"/>
      <c r="BQ149" s="146"/>
      <c r="BR149" s="146"/>
      <c r="BS149" s="146"/>
      <c r="BT149" s="146"/>
      <c r="BU149" s="146"/>
      <c r="BV149" s="142"/>
      <c r="BW149" s="142"/>
      <c r="BX149" s="145"/>
      <c r="BY149" s="145"/>
      <c r="BZ149" s="145"/>
      <c r="CA149" s="145"/>
      <c r="CB149" s="145"/>
      <c r="CC149" s="145"/>
      <c r="CD149" s="145"/>
      <c r="CE149" s="145"/>
      <c r="CF149" s="145"/>
    </row>
    <row r="150" customFormat="false" ht="7.5" hidden="false" customHeight="true" outlineLevel="0" collapsed="false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2"/>
      <c r="L150" s="142"/>
      <c r="M150" s="145"/>
      <c r="N150" s="145"/>
      <c r="O150" s="145"/>
      <c r="P150" s="145"/>
      <c r="Q150" s="145"/>
      <c r="R150" s="145"/>
      <c r="S150" s="145"/>
      <c r="T150" s="145"/>
      <c r="U150" s="145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2"/>
      <c r="AG150" s="142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2"/>
      <c r="BB150" s="142"/>
      <c r="BC150" s="145"/>
      <c r="BD150" s="145"/>
      <c r="BE150" s="145"/>
      <c r="BF150" s="145"/>
      <c r="BG150" s="145"/>
      <c r="BH150" s="145"/>
      <c r="BI150" s="145"/>
      <c r="BJ150" s="145"/>
      <c r="BK150" s="145"/>
      <c r="BL150" s="146"/>
      <c r="BM150" s="146"/>
      <c r="BN150" s="146"/>
      <c r="BO150" s="146"/>
      <c r="BP150" s="146"/>
      <c r="BQ150" s="146"/>
      <c r="BR150" s="146"/>
      <c r="BS150" s="146"/>
      <c r="BT150" s="146"/>
      <c r="BU150" s="146"/>
      <c r="BV150" s="142"/>
      <c r="BW150" s="142"/>
      <c r="BX150" s="145"/>
      <c r="BY150" s="145"/>
      <c r="BZ150" s="145"/>
      <c r="CA150" s="145"/>
      <c r="CB150" s="145"/>
      <c r="CC150" s="145"/>
      <c r="CD150" s="145"/>
      <c r="CE150" s="145"/>
      <c r="CF150" s="145"/>
    </row>
    <row r="151" customFormat="false" ht="7.5" hidden="false" customHeight="true" outlineLevel="0" collapsed="false">
      <c r="A151" s="141" t="s">
        <v>51</v>
      </c>
      <c r="B151" s="141"/>
      <c r="C151" s="141"/>
      <c r="D151" s="141"/>
      <c r="E151" s="141"/>
      <c r="F151" s="141"/>
      <c r="G151" s="141"/>
      <c r="H151" s="141"/>
      <c r="I151" s="141"/>
      <c r="J151" s="141"/>
      <c r="K151" s="142" t="n">
        <v>3</v>
      </c>
      <c r="L151" s="142"/>
      <c r="M151" s="147"/>
      <c r="N151" s="147"/>
      <c r="O151" s="147"/>
      <c r="P151" s="147"/>
      <c r="Q151" s="147"/>
      <c r="R151" s="147"/>
      <c r="S151" s="147"/>
      <c r="T151" s="147"/>
      <c r="U151" s="147"/>
      <c r="V151" s="141" t="s">
        <v>51</v>
      </c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2" t="n">
        <v>3</v>
      </c>
      <c r="AG151" s="142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1" t="s">
        <v>51</v>
      </c>
      <c r="AR151" s="141"/>
      <c r="AS151" s="141"/>
      <c r="AT151" s="141"/>
      <c r="AU151" s="141"/>
      <c r="AV151" s="141"/>
      <c r="AW151" s="141"/>
      <c r="AX151" s="141"/>
      <c r="AY151" s="141"/>
      <c r="AZ151" s="141"/>
      <c r="BA151" s="142" t="n">
        <v>3</v>
      </c>
      <c r="BB151" s="142"/>
      <c r="BC151" s="147"/>
      <c r="BD151" s="147"/>
      <c r="BE151" s="147"/>
      <c r="BF151" s="147"/>
      <c r="BG151" s="147"/>
      <c r="BH151" s="147"/>
      <c r="BI151" s="147"/>
      <c r="BJ151" s="147"/>
      <c r="BK151" s="147"/>
      <c r="BL151" s="141" t="s">
        <v>51</v>
      </c>
      <c r="BM151" s="141"/>
      <c r="BN151" s="141"/>
      <c r="BO151" s="141"/>
      <c r="BP151" s="141"/>
      <c r="BQ151" s="141"/>
      <c r="BR151" s="141"/>
      <c r="BS151" s="141"/>
      <c r="BT151" s="141"/>
      <c r="BU151" s="141"/>
      <c r="BV151" s="142" t="n">
        <v>3</v>
      </c>
      <c r="BW151" s="142"/>
      <c r="BX151" s="147"/>
      <c r="BY151" s="147"/>
      <c r="BZ151" s="147"/>
      <c r="CA151" s="147"/>
      <c r="CB151" s="147"/>
      <c r="CC151" s="147"/>
      <c r="CD151" s="147"/>
      <c r="CE151" s="147"/>
      <c r="CF151" s="147"/>
    </row>
    <row r="152" customFormat="false" ht="7.5" hidden="false" customHeight="true" outlineLevel="0" collapsed="false">
      <c r="A152" s="141"/>
      <c r="B152" s="141"/>
      <c r="C152" s="141"/>
      <c r="D152" s="141"/>
      <c r="E152" s="141"/>
      <c r="F152" s="141"/>
      <c r="G152" s="141"/>
      <c r="H152" s="141"/>
      <c r="I152" s="141"/>
      <c r="J152" s="141"/>
      <c r="K152" s="142"/>
      <c r="L152" s="142"/>
      <c r="M152" s="147"/>
      <c r="N152" s="147"/>
      <c r="O152" s="147"/>
      <c r="P152" s="147"/>
      <c r="Q152" s="147"/>
      <c r="R152" s="147"/>
      <c r="S152" s="147"/>
      <c r="T152" s="147"/>
      <c r="U152" s="147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2"/>
      <c r="AG152" s="142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1"/>
      <c r="AR152" s="141"/>
      <c r="AS152" s="141"/>
      <c r="AT152" s="141"/>
      <c r="AU152" s="141"/>
      <c r="AV152" s="141"/>
      <c r="AW152" s="141"/>
      <c r="AX152" s="141"/>
      <c r="AY152" s="141"/>
      <c r="AZ152" s="141"/>
      <c r="BA152" s="142"/>
      <c r="BB152" s="142"/>
      <c r="BC152" s="147"/>
      <c r="BD152" s="147"/>
      <c r="BE152" s="147"/>
      <c r="BF152" s="147"/>
      <c r="BG152" s="147"/>
      <c r="BH152" s="147"/>
      <c r="BI152" s="147"/>
      <c r="BJ152" s="147"/>
      <c r="BK152" s="147"/>
      <c r="BL152" s="141"/>
      <c r="BM152" s="141"/>
      <c r="BN152" s="141"/>
      <c r="BO152" s="141"/>
      <c r="BP152" s="141"/>
      <c r="BQ152" s="141"/>
      <c r="BR152" s="141"/>
      <c r="BS152" s="141"/>
      <c r="BT152" s="141"/>
      <c r="BU152" s="141"/>
      <c r="BV152" s="142"/>
      <c r="BW152" s="142"/>
      <c r="BX152" s="147"/>
      <c r="BY152" s="147"/>
      <c r="BZ152" s="147"/>
      <c r="CA152" s="147"/>
      <c r="CB152" s="147"/>
      <c r="CC152" s="147"/>
      <c r="CD152" s="147"/>
      <c r="CE152" s="147"/>
      <c r="CF152" s="147"/>
    </row>
    <row r="153" customFormat="false" ht="7.5" hidden="false" customHeight="true" outlineLevel="0" collapsed="false">
      <c r="A153" s="141"/>
      <c r="B153" s="141"/>
      <c r="C153" s="141"/>
      <c r="D153" s="141"/>
      <c r="E153" s="141"/>
      <c r="F153" s="141"/>
      <c r="G153" s="141"/>
      <c r="H153" s="141"/>
      <c r="I153" s="141"/>
      <c r="J153" s="141"/>
      <c r="K153" s="142"/>
      <c r="L153" s="142"/>
      <c r="M153" s="147"/>
      <c r="N153" s="147"/>
      <c r="O153" s="147"/>
      <c r="P153" s="147"/>
      <c r="Q153" s="147"/>
      <c r="R153" s="147"/>
      <c r="S153" s="147"/>
      <c r="T153" s="147"/>
      <c r="U153" s="147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2"/>
      <c r="AG153" s="142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1"/>
      <c r="AR153" s="141"/>
      <c r="AS153" s="141"/>
      <c r="AT153" s="141"/>
      <c r="AU153" s="141"/>
      <c r="AV153" s="141"/>
      <c r="AW153" s="141"/>
      <c r="AX153" s="141"/>
      <c r="AY153" s="141"/>
      <c r="AZ153" s="141"/>
      <c r="BA153" s="142"/>
      <c r="BB153" s="142"/>
      <c r="BC153" s="147"/>
      <c r="BD153" s="147"/>
      <c r="BE153" s="147"/>
      <c r="BF153" s="147"/>
      <c r="BG153" s="147"/>
      <c r="BH153" s="147"/>
      <c r="BI153" s="147"/>
      <c r="BJ153" s="147"/>
      <c r="BK153" s="147"/>
      <c r="BL153" s="141"/>
      <c r="BM153" s="141"/>
      <c r="BN153" s="141"/>
      <c r="BO153" s="141"/>
      <c r="BP153" s="141"/>
      <c r="BQ153" s="141"/>
      <c r="BR153" s="141"/>
      <c r="BS153" s="141"/>
      <c r="BT153" s="141"/>
      <c r="BU153" s="141"/>
      <c r="BV153" s="142"/>
      <c r="BW153" s="142"/>
      <c r="BX153" s="147"/>
      <c r="BY153" s="147"/>
      <c r="BZ153" s="147"/>
      <c r="CA153" s="147"/>
      <c r="CB153" s="147"/>
      <c r="CC153" s="147"/>
      <c r="CD153" s="147"/>
      <c r="CE153" s="147"/>
      <c r="CF153" s="147"/>
    </row>
    <row r="154" customFormat="false" ht="7.5" hidden="false" customHeight="true" outlineLevel="0" collapsed="false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2" t="n">
        <v>4</v>
      </c>
      <c r="L154" s="142"/>
      <c r="M154" s="145" t="s">
        <v>51</v>
      </c>
      <c r="N154" s="145"/>
      <c r="O154" s="145"/>
      <c r="P154" s="145"/>
      <c r="Q154" s="145"/>
      <c r="R154" s="145"/>
      <c r="S154" s="145"/>
      <c r="T154" s="145"/>
      <c r="U154" s="145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2" t="n">
        <v>4</v>
      </c>
      <c r="AG154" s="142"/>
      <c r="AH154" s="145" t="s">
        <v>51</v>
      </c>
      <c r="AI154" s="145"/>
      <c r="AJ154" s="145"/>
      <c r="AK154" s="145"/>
      <c r="AL154" s="145"/>
      <c r="AM154" s="145"/>
      <c r="AN154" s="145"/>
      <c r="AO154" s="145"/>
      <c r="AP154" s="145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2" t="n">
        <v>4</v>
      </c>
      <c r="BB154" s="142"/>
      <c r="BC154" s="145" t="s">
        <v>51</v>
      </c>
      <c r="BD154" s="145"/>
      <c r="BE154" s="145"/>
      <c r="BF154" s="145"/>
      <c r="BG154" s="145"/>
      <c r="BH154" s="145"/>
      <c r="BI154" s="145"/>
      <c r="BJ154" s="145"/>
      <c r="BK154" s="145"/>
      <c r="BL154" s="146"/>
      <c r="BM154" s="146"/>
      <c r="BN154" s="146"/>
      <c r="BO154" s="146"/>
      <c r="BP154" s="146"/>
      <c r="BQ154" s="146"/>
      <c r="BR154" s="146"/>
      <c r="BS154" s="146"/>
      <c r="BT154" s="146"/>
      <c r="BU154" s="146"/>
      <c r="BV154" s="142" t="n">
        <v>4</v>
      </c>
      <c r="BW154" s="142"/>
      <c r="BX154" s="145" t="s">
        <v>51</v>
      </c>
      <c r="BY154" s="145"/>
      <c r="BZ154" s="145"/>
      <c r="CA154" s="145"/>
      <c r="CB154" s="145"/>
      <c r="CC154" s="145"/>
      <c r="CD154" s="145"/>
      <c r="CE154" s="145"/>
      <c r="CF154" s="145"/>
    </row>
    <row r="155" customFormat="false" ht="7.5" hidden="false" customHeight="true" outlineLevel="0" collapsed="false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2"/>
      <c r="L155" s="142"/>
      <c r="M155" s="145"/>
      <c r="N155" s="145"/>
      <c r="O155" s="145"/>
      <c r="P155" s="145"/>
      <c r="Q155" s="145"/>
      <c r="R155" s="145"/>
      <c r="S155" s="145"/>
      <c r="T155" s="145"/>
      <c r="U155" s="145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2"/>
      <c r="AG155" s="142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2"/>
      <c r="BB155" s="142"/>
      <c r="BC155" s="145"/>
      <c r="BD155" s="145"/>
      <c r="BE155" s="145"/>
      <c r="BF155" s="145"/>
      <c r="BG155" s="145"/>
      <c r="BH155" s="145"/>
      <c r="BI155" s="145"/>
      <c r="BJ155" s="145"/>
      <c r="BK155" s="145"/>
      <c r="BL155" s="146"/>
      <c r="BM155" s="146"/>
      <c r="BN155" s="146"/>
      <c r="BO155" s="146"/>
      <c r="BP155" s="146"/>
      <c r="BQ155" s="146"/>
      <c r="BR155" s="146"/>
      <c r="BS155" s="146"/>
      <c r="BT155" s="146"/>
      <c r="BU155" s="146"/>
      <c r="BV155" s="142"/>
      <c r="BW155" s="142"/>
      <c r="BX155" s="145"/>
      <c r="BY155" s="145"/>
      <c r="BZ155" s="145"/>
      <c r="CA155" s="145"/>
      <c r="CB155" s="145"/>
      <c r="CC155" s="145"/>
      <c r="CD155" s="145"/>
      <c r="CE155" s="145"/>
      <c r="CF155" s="145"/>
    </row>
    <row r="156" customFormat="false" ht="7.5" hidden="false" customHeight="true" outlineLevel="0" collapsed="false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2"/>
      <c r="L156" s="142"/>
      <c r="M156" s="145"/>
      <c r="N156" s="145"/>
      <c r="O156" s="145"/>
      <c r="P156" s="145"/>
      <c r="Q156" s="145"/>
      <c r="R156" s="145"/>
      <c r="S156" s="145"/>
      <c r="T156" s="145"/>
      <c r="U156" s="145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2"/>
      <c r="AG156" s="142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2"/>
      <c r="BB156" s="142"/>
      <c r="BC156" s="145"/>
      <c r="BD156" s="145"/>
      <c r="BE156" s="145"/>
      <c r="BF156" s="145"/>
      <c r="BG156" s="145"/>
      <c r="BH156" s="145"/>
      <c r="BI156" s="145"/>
      <c r="BJ156" s="145"/>
      <c r="BK156" s="145"/>
      <c r="BL156" s="146"/>
      <c r="BM156" s="146"/>
      <c r="BN156" s="146"/>
      <c r="BO156" s="146"/>
      <c r="BP156" s="146"/>
      <c r="BQ156" s="146"/>
      <c r="BR156" s="146"/>
      <c r="BS156" s="146"/>
      <c r="BT156" s="146"/>
      <c r="BU156" s="146"/>
      <c r="BV156" s="142"/>
      <c r="BW156" s="142"/>
      <c r="BX156" s="145"/>
      <c r="BY156" s="145"/>
      <c r="BZ156" s="145"/>
      <c r="CA156" s="145"/>
      <c r="CB156" s="145"/>
      <c r="CC156" s="145"/>
      <c r="CD156" s="145"/>
      <c r="CE156" s="145"/>
      <c r="CF156" s="145"/>
    </row>
    <row r="157" customFormat="false" ht="7.5" hidden="false" customHeight="true" outlineLevel="0" collapsed="false">
      <c r="A157" s="141" t="s">
        <v>51</v>
      </c>
      <c r="B157" s="141"/>
      <c r="C157" s="141"/>
      <c r="D157" s="141"/>
      <c r="E157" s="141"/>
      <c r="F157" s="141"/>
      <c r="G157" s="141"/>
      <c r="H157" s="141"/>
      <c r="I157" s="141"/>
      <c r="J157" s="141"/>
      <c r="K157" s="142" t="n">
        <v>5</v>
      </c>
      <c r="L157" s="142"/>
      <c r="M157" s="147"/>
      <c r="N157" s="147"/>
      <c r="O157" s="147"/>
      <c r="P157" s="147"/>
      <c r="Q157" s="147"/>
      <c r="R157" s="147"/>
      <c r="S157" s="147"/>
      <c r="T157" s="147"/>
      <c r="U157" s="147"/>
      <c r="V157" s="141" t="s">
        <v>51</v>
      </c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2" t="n">
        <v>5</v>
      </c>
      <c r="AG157" s="142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1" t="s">
        <v>51</v>
      </c>
      <c r="AR157" s="141"/>
      <c r="AS157" s="141"/>
      <c r="AT157" s="141"/>
      <c r="AU157" s="141"/>
      <c r="AV157" s="141"/>
      <c r="AW157" s="141"/>
      <c r="AX157" s="141"/>
      <c r="AY157" s="141"/>
      <c r="AZ157" s="141"/>
      <c r="BA157" s="142" t="n">
        <v>5</v>
      </c>
      <c r="BB157" s="142"/>
      <c r="BC157" s="147"/>
      <c r="BD157" s="147"/>
      <c r="BE157" s="147"/>
      <c r="BF157" s="147"/>
      <c r="BG157" s="147"/>
      <c r="BH157" s="147"/>
      <c r="BI157" s="147"/>
      <c r="BJ157" s="147"/>
      <c r="BK157" s="147"/>
      <c r="BL157" s="141" t="s">
        <v>51</v>
      </c>
      <c r="BM157" s="141"/>
      <c r="BN157" s="141"/>
      <c r="BO157" s="141"/>
      <c r="BP157" s="141"/>
      <c r="BQ157" s="141"/>
      <c r="BR157" s="141"/>
      <c r="BS157" s="141"/>
      <c r="BT157" s="141"/>
      <c r="BU157" s="141"/>
      <c r="BV157" s="142" t="n">
        <v>5</v>
      </c>
      <c r="BW157" s="142"/>
      <c r="BX157" s="147"/>
      <c r="BY157" s="147"/>
      <c r="BZ157" s="147"/>
      <c r="CA157" s="147"/>
      <c r="CB157" s="147"/>
      <c r="CC157" s="147"/>
      <c r="CD157" s="147"/>
      <c r="CE157" s="147"/>
      <c r="CF157" s="147"/>
    </row>
    <row r="158" customFormat="false" ht="7.5" hidden="false" customHeight="true" outlineLevel="0" collapsed="false">
      <c r="A158" s="14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2"/>
      <c r="L158" s="142"/>
      <c r="M158" s="147"/>
      <c r="N158" s="147"/>
      <c r="O158" s="147"/>
      <c r="P158" s="147"/>
      <c r="Q158" s="147"/>
      <c r="R158" s="147"/>
      <c r="S158" s="147"/>
      <c r="T158" s="147"/>
      <c r="U158" s="147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2"/>
      <c r="AG158" s="142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1"/>
      <c r="AR158" s="141"/>
      <c r="AS158" s="141"/>
      <c r="AT158" s="141"/>
      <c r="AU158" s="141"/>
      <c r="AV158" s="141"/>
      <c r="AW158" s="141"/>
      <c r="AX158" s="141"/>
      <c r="AY158" s="141"/>
      <c r="AZ158" s="141"/>
      <c r="BA158" s="142"/>
      <c r="BB158" s="142"/>
      <c r="BC158" s="147"/>
      <c r="BD158" s="147"/>
      <c r="BE158" s="147"/>
      <c r="BF158" s="147"/>
      <c r="BG158" s="147"/>
      <c r="BH158" s="147"/>
      <c r="BI158" s="147"/>
      <c r="BJ158" s="147"/>
      <c r="BK158" s="147"/>
      <c r="BL158" s="141"/>
      <c r="BM158" s="141"/>
      <c r="BN158" s="141"/>
      <c r="BO158" s="141"/>
      <c r="BP158" s="141"/>
      <c r="BQ158" s="141"/>
      <c r="BR158" s="141"/>
      <c r="BS158" s="141"/>
      <c r="BT158" s="141"/>
      <c r="BU158" s="141"/>
      <c r="BV158" s="142"/>
      <c r="BW158" s="142"/>
      <c r="BX158" s="147"/>
      <c r="BY158" s="147"/>
      <c r="BZ158" s="147"/>
      <c r="CA158" s="147"/>
      <c r="CB158" s="147"/>
      <c r="CC158" s="147"/>
      <c r="CD158" s="147"/>
      <c r="CE158" s="147"/>
      <c r="CF158" s="147"/>
    </row>
    <row r="159" customFormat="false" ht="7.5" hidden="false" customHeight="true" outlineLevel="0" collapsed="false">
      <c r="A159" s="141"/>
      <c r="B159" s="141"/>
      <c r="C159" s="141"/>
      <c r="D159" s="141"/>
      <c r="E159" s="141"/>
      <c r="F159" s="141"/>
      <c r="G159" s="141"/>
      <c r="H159" s="141"/>
      <c r="I159" s="141"/>
      <c r="J159" s="141"/>
      <c r="K159" s="142"/>
      <c r="L159" s="142"/>
      <c r="M159" s="147"/>
      <c r="N159" s="147"/>
      <c r="O159" s="147"/>
      <c r="P159" s="147"/>
      <c r="Q159" s="147"/>
      <c r="R159" s="147"/>
      <c r="S159" s="147"/>
      <c r="T159" s="147"/>
      <c r="U159" s="147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2"/>
      <c r="AG159" s="142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1"/>
      <c r="AR159" s="141"/>
      <c r="AS159" s="141"/>
      <c r="AT159" s="141"/>
      <c r="AU159" s="141"/>
      <c r="AV159" s="141"/>
      <c r="AW159" s="141"/>
      <c r="AX159" s="141"/>
      <c r="AY159" s="141"/>
      <c r="AZ159" s="141"/>
      <c r="BA159" s="142"/>
      <c r="BB159" s="142"/>
      <c r="BC159" s="147"/>
      <c r="BD159" s="147"/>
      <c r="BE159" s="147"/>
      <c r="BF159" s="147"/>
      <c r="BG159" s="147"/>
      <c r="BH159" s="147"/>
      <c r="BI159" s="147"/>
      <c r="BJ159" s="147"/>
      <c r="BK159" s="147"/>
      <c r="BL159" s="141"/>
      <c r="BM159" s="141"/>
      <c r="BN159" s="141"/>
      <c r="BO159" s="141"/>
      <c r="BP159" s="141"/>
      <c r="BQ159" s="141"/>
      <c r="BR159" s="141"/>
      <c r="BS159" s="141"/>
      <c r="BT159" s="141"/>
      <c r="BU159" s="141"/>
      <c r="BV159" s="142"/>
      <c r="BW159" s="142"/>
      <c r="BX159" s="147"/>
      <c r="BY159" s="147"/>
      <c r="BZ159" s="147"/>
      <c r="CA159" s="147"/>
      <c r="CB159" s="147"/>
      <c r="CC159" s="147"/>
      <c r="CD159" s="147"/>
      <c r="CE159" s="147"/>
      <c r="CF159" s="147"/>
    </row>
    <row r="160" customFormat="false" ht="7.5" hidden="false" customHeight="true" outlineLevel="0" collapsed="false">
      <c r="A160" s="144"/>
      <c r="B160" s="144"/>
      <c r="C160" s="144"/>
      <c r="D160" s="144"/>
      <c r="E160" s="144"/>
      <c r="F160" s="144"/>
      <c r="G160" s="144"/>
      <c r="H160" s="144"/>
      <c r="I160" s="144"/>
      <c r="J160" s="144"/>
      <c r="K160" s="142" t="n">
        <v>6</v>
      </c>
      <c r="L160" s="142"/>
      <c r="M160" s="145" t="s">
        <v>51</v>
      </c>
      <c r="N160" s="145"/>
      <c r="O160" s="145"/>
      <c r="P160" s="145"/>
      <c r="Q160" s="145"/>
      <c r="R160" s="145"/>
      <c r="S160" s="145"/>
      <c r="T160" s="145"/>
      <c r="U160" s="145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2" t="n">
        <v>6</v>
      </c>
      <c r="AG160" s="142"/>
      <c r="AH160" s="145" t="s">
        <v>51</v>
      </c>
      <c r="AI160" s="145"/>
      <c r="AJ160" s="145"/>
      <c r="AK160" s="145"/>
      <c r="AL160" s="145"/>
      <c r="AM160" s="145"/>
      <c r="AN160" s="145"/>
      <c r="AO160" s="145"/>
      <c r="AP160" s="145"/>
      <c r="AQ160" s="144"/>
      <c r="AR160" s="144"/>
      <c r="AS160" s="144"/>
      <c r="AT160" s="144"/>
      <c r="AU160" s="144"/>
      <c r="AV160" s="144"/>
      <c r="AW160" s="144"/>
      <c r="AX160" s="144"/>
      <c r="AY160" s="144"/>
      <c r="AZ160" s="144"/>
      <c r="BA160" s="142" t="n">
        <v>6</v>
      </c>
      <c r="BB160" s="142"/>
      <c r="BC160" s="145" t="s">
        <v>51</v>
      </c>
      <c r="BD160" s="145"/>
      <c r="BE160" s="145"/>
      <c r="BF160" s="145"/>
      <c r="BG160" s="145"/>
      <c r="BH160" s="145"/>
      <c r="BI160" s="145"/>
      <c r="BJ160" s="145"/>
      <c r="BK160" s="145"/>
      <c r="BL160" s="144"/>
      <c r="BM160" s="144"/>
      <c r="BN160" s="144"/>
      <c r="BO160" s="144"/>
      <c r="BP160" s="144"/>
      <c r="BQ160" s="144"/>
      <c r="BR160" s="144"/>
      <c r="BS160" s="144"/>
      <c r="BT160" s="144"/>
      <c r="BU160" s="144"/>
      <c r="BV160" s="142" t="n">
        <v>6</v>
      </c>
      <c r="BW160" s="142"/>
      <c r="BX160" s="145" t="s">
        <v>51</v>
      </c>
      <c r="BY160" s="145"/>
      <c r="BZ160" s="145"/>
      <c r="CA160" s="145"/>
      <c r="CB160" s="145"/>
      <c r="CC160" s="145"/>
      <c r="CD160" s="145"/>
      <c r="CE160" s="145"/>
      <c r="CF160" s="145"/>
    </row>
    <row r="161" customFormat="false" ht="7.5" hidden="false" customHeight="true" outlineLevel="0" collapsed="false">
      <c r="A161" s="144"/>
      <c r="B161" s="144"/>
      <c r="C161" s="144"/>
      <c r="D161" s="144"/>
      <c r="E161" s="144"/>
      <c r="F161" s="144"/>
      <c r="G161" s="144"/>
      <c r="H161" s="144"/>
      <c r="I161" s="144"/>
      <c r="J161" s="144"/>
      <c r="K161" s="142"/>
      <c r="L161" s="142"/>
      <c r="M161" s="145"/>
      <c r="N161" s="145"/>
      <c r="O161" s="145"/>
      <c r="P161" s="145"/>
      <c r="Q161" s="145"/>
      <c r="R161" s="145"/>
      <c r="S161" s="145"/>
      <c r="T161" s="145"/>
      <c r="U161" s="145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2"/>
      <c r="AG161" s="142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4"/>
      <c r="AR161" s="144"/>
      <c r="AS161" s="144"/>
      <c r="AT161" s="144"/>
      <c r="AU161" s="144"/>
      <c r="AV161" s="144"/>
      <c r="AW161" s="144"/>
      <c r="AX161" s="144"/>
      <c r="AY161" s="144"/>
      <c r="AZ161" s="144"/>
      <c r="BA161" s="142"/>
      <c r="BB161" s="142"/>
      <c r="BC161" s="145"/>
      <c r="BD161" s="145"/>
      <c r="BE161" s="145"/>
      <c r="BF161" s="145"/>
      <c r="BG161" s="145"/>
      <c r="BH161" s="145"/>
      <c r="BI161" s="145"/>
      <c r="BJ161" s="145"/>
      <c r="BK161" s="145"/>
      <c r="BL161" s="144"/>
      <c r="BM161" s="144"/>
      <c r="BN161" s="144"/>
      <c r="BO161" s="144"/>
      <c r="BP161" s="144"/>
      <c r="BQ161" s="144"/>
      <c r="BR161" s="144"/>
      <c r="BS161" s="144"/>
      <c r="BT161" s="144"/>
      <c r="BU161" s="144"/>
      <c r="BV161" s="142"/>
      <c r="BW161" s="142"/>
      <c r="BX161" s="145"/>
      <c r="BY161" s="145"/>
      <c r="BZ161" s="145"/>
      <c r="CA161" s="145"/>
      <c r="CB161" s="145"/>
      <c r="CC161" s="145"/>
      <c r="CD161" s="145"/>
      <c r="CE161" s="145"/>
      <c r="CF161" s="145"/>
    </row>
    <row r="162" customFormat="false" ht="7.5" hidden="false" customHeight="true" outlineLevel="0" collapsed="false">
      <c r="A162" s="144"/>
      <c r="B162" s="144"/>
      <c r="C162" s="144"/>
      <c r="D162" s="144"/>
      <c r="E162" s="144"/>
      <c r="F162" s="144"/>
      <c r="G162" s="144"/>
      <c r="H162" s="144"/>
      <c r="I162" s="144"/>
      <c r="J162" s="144"/>
      <c r="K162" s="142"/>
      <c r="L162" s="142"/>
      <c r="M162" s="145"/>
      <c r="N162" s="145"/>
      <c r="O162" s="145"/>
      <c r="P162" s="145"/>
      <c r="Q162" s="145"/>
      <c r="R162" s="145"/>
      <c r="S162" s="145"/>
      <c r="T162" s="145"/>
      <c r="U162" s="145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2"/>
      <c r="AG162" s="142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4"/>
      <c r="AR162" s="144"/>
      <c r="AS162" s="144"/>
      <c r="AT162" s="144"/>
      <c r="AU162" s="144"/>
      <c r="AV162" s="144"/>
      <c r="AW162" s="144"/>
      <c r="AX162" s="144"/>
      <c r="AY162" s="144"/>
      <c r="AZ162" s="144"/>
      <c r="BA162" s="142"/>
      <c r="BB162" s="142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4"/>
      <c r="BM162" s="144"/>
      <c r="BN162" s="144"/>
      <c r="BO162" s="144"/>
      <c r="BP162" s="144"/>
      <c r="BQ162" s="144"/>
      <c r="BR162" s="144"/>
      <c r="BS162" s="144"/>
      <c r="BT162" s="144"/>
      <c r="BU162" s="144"/>
      <c r="BV162" s="142"/>
      <c r="BW162" s="142"/>
      <c r="BX162" s="145"/>
      <c r="BY162" s="145"/>
      <c r="BZ162" s="145"/>
      <c r="CA162" s="145"/>
      <c r="CB162" s="145"/>
      <c r="CC162" s="145"/>
      <c r="CD162" s="145"/>
      <c r="CE162" s="145"/>
      <c r="CF162" s="145"/>
    </row>
    <row r="163" customFormat="false" ht="7.5" hidden="false" customHeight="true" outlineLevel="0" collapsed="false">
      <c r="A163" s="141" t="s">
        <v>51</v>
      </c>
      <c r="B163" s="141"/>
      <c r="C163" s="141"/>
      <c r="D163" s="141"/>
      <c r="E163" s="141"/>
      <c r="F163" s="141"/>
      <c r="G163" s="141"/>
      <c r="H163" s="141"/>
      <c r="I163" s="141"/>
      <c r="J163" s="141"/>
      <c r="K163" s="142" t="n">
        <v>7</v>
      </c>
      <c r="L163" s="142"/>
      <c r="M163" s="143"/>
      <c r="N163" s="143"/>
      <c r="O163" s="143"/>
      <c r="P163" s="143"/>
      <c r="Q163" s="143"/>
      <c r="R163" s="143"/>
      <c r="S163" s="143"/>
      <c r="T163" s="143"/>
      <c r="U163" s="143"/>
      <c r="V163" s="141" t="s">
        <v>51</v>
      </c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2" t="n">
        <v>7</v>
      </c>
      <c r="AG163" s="142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1" t="s">
        <v>51</v>
      </c>
      <c r="AR163" s="141"/>
      <c r="AS163" s="141"/>
      <c r="AT163" s="141"/>
      <c r="AU163" s="141"/>
      <c r="AV163" s="141"/>
      <c r="AW163" s="141"/>
      <c r="AX163" s="141"/>
      <c r="AY163" s="141"/>
      <c r="AZ163" s="141"/>
      <c r="BA163" s="142" t="n">
        <v>7</v>
      </c>
      <c r="BB163" s="142"/>
      <c r="BC163" s="147"/>
      <c r="BD163" s="147"/>
      <c r="BE163" s="147"/>
      <c r="BF163" s="147"/>
      <c r="BG163" s="147"/>
      <c r="BH163" s="147"/>
      <c r="BI163" s="147"/>
      <c r="BJ163" s="147"/>
      <c r="BK163" s="147"/>
      <c r="BL163" s="141" t="s">
        <v>51</v>
      </c>
      <c r="BM163" s="141"/>
      <c r="BN163" s="141"/>
      <c r="BO163" s="141"/>
      <c r="BP163" s="141"/>
      <c r="BQ163" s="141"/>
      <c r="BR163" s="141"/>
      <c r="BS163" s="141"/>
      <c r="BT163" s="141"/>
      <c r="BU163" s="141"/>
      <c r="BV163" s="142" t="n">
        <v>7</v>
      </c>
      <c r="BW163" s="142"/>
      <c r="BX163" s="147"/>
      <c r="BY163" s="147"/>
      <c r="BZ163" s="147"/>
      <c r="CA163" s="147"/>
      <c r="CB163" s="147"/>
      <c r="CC163" s="147"/>
      <c r="CD163" s="147"/>
      <c r="CE163" s="147"/>
      <c r="CF163" s="147"/>
    </row>
    <row r="164" customFormat="false" ht="7.5" hidden="false" customHeight="true" outlineLevel="0" collapsed="false">
      <c r="A164" s="141"/>
      <c r="B164" s="141"/>
      <c r="C164" s="141"/>
      <c r="D164" s="141"/>
      <c r="E164" s="141"/>
      <c r="F164" s="141"/>
      <c r="G164" s="141"/>
      <c r="H164" s="141"/>
      <c r="I164" s="141"/>
      <c r="J164" s="141"/>
      <c r="K164" s="142"/>
      <c r="L164" s="142"/>
      <c r="M164" s="143"/>
      <c r="N164" s="143"/>
      <c r="O164" s="143"/>
      <c r="P164" s="143"/>
      <c r="Q164" s="143"/>
      <c r="R164" s="143"/>
      <c r="S164" s="143"/>
      <c r="T164" s="143"/>
      <c r="U164" s="143"/>
      <c r="V164" s="141"/>
      <c r="W164" s="141"/>
      <c r="X164" s="141"/>
      <c r="Y164" s="141"/>
      <c r="Z164" s="141"/>
      <c r="AA164" s="141"/>
      <c r="AB164" s="141"/>
      <c r="AC164" s="141"/>
      <c r="AD164" s="141"/>
      <c r="AE164" s="141"/>
      <c r="AF164" s="142"/>
      <c r="AG164" s="142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1"/>
      <c r="AR164" s="141"/>
      <c r="AS164" s="141"/>
      <c r="AT164" s="141"/>
      <c r="AU164" s="141"/>
      <c r="AV164" s="141"/>
      <c r="AW164" s="141"/>
      <c r="AX164" s="141"/>
      <c r="AY164" s="141"/>
      <c r="AZ164" s="141"/>
      <c r="BA164" s="142"/>
      <c r="BB164" s="142"/>
      <c r="BC164" s="147"/>
      <c r="BD164" s="147"/>
      <c r="BE164" s="147"/>
      <c r="BF164" s="147"/>
      <c r="BG164" s="147"/>
      <c r="BH164" s="147"/>
      <c r="BI164" s="147"/>
      <c r="BJ164" s="147"/>
      <c r="BK164" s="147"/>
      <c r="BL164" s="141"/>
      <c r="BM164" s="141"/>
      <c r="BN164" s="141"/>
      <c r="BO164" s="141"/>
      <c r="BP164" s="141"/>
      <c r="BQ164" s="141"/>
      <c r="BR164" s="141"/>
      <c r="BS164" s="141"/>
      <c r="BT164" s="141"/>
      <c r="BU164" s="141"/>
      <c r="BV164" s="142"/>
      <c r="BW164" s="142"/>
      <c r="BX164" s="147"/>
      <c r="BY164" s="147"/>
      <c r="BZ164" s="147"/>
      <c r="CA164" s="147"/>
      <c r="CB164" s="147"/>
      <c r="CC164" s="147"/>
      <c r="CD164" s="147"/>
      <c r="CE164" s="147"/>
      <c r="CF164" s="147"/>
    </row>
    <row r="165" customFormat="false" ht="7.5" hidden="false" customHeight="true" outlineLevel="0" collapsed="false">
      <c r="A165" s="141"/>
      <c r="B165" s="141"/>
      <c r="C165" s="141"/>
      <c r="D165" s="141"/>
      <c r="E165" s="141"/>
      <c r="F165" s="141"/>
      <c r="G165" s="141"/>
      <c r="H165" s="141"/>
      <c r="I165" s="141"/>
      <c r="J165" s="141"/>
      <c r="K165" s="142"/>
      <c r="L165" s="142"/>
      <c r="M165" s="143"/>
      <c r="N165" s="143"/>
      <c r="O165" s="143"/>
      <c r="P165" s="143"/>
      <c r="Q165" s="143"/>
      <c r="R165" s="143"/>
      <c r="S165" s="143"/>
      <c r="T165" s="143"/>
      <c r="U165" s="143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2"/>
      <c r="AG165" s="142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1"/>
      <c r="AR165" s="141"/>
      <c r="AS165" s="141"/>
      <c r="AT165" s="141"/>
      <c r="AU165" s="141"/>
      <c r="AV165" s="141"/>
      <c r="AW165" s="141"/>
      <c r="AX165" s="141"/>
      <c r="AY165" s="141"/>
      <c r="AZ165" s="141"/>
      <c r="BA165" s="142"/>
      <c r="BB165" s="142"/>
      <c r="BC165" s="147"/>
      <c r="BD165" s="147"/>
      <c r="BE165" s="147"/>
      <c r="BF165" s="147"/>
      <c r="BG165" s="147"/>
      <c r="BH165" s="147"/>
      <c r="BI165" s="147"/>
      <c r="BJ165" s="147"/>
      <c r="BK165" s="147"/>
      <c r="BL165" s="141"/>
      <c r="BM165" s="141"/>
      <c r="BN165" s="141"/>
      <c r="BO165" s="141"/>
      <c r="BP165" s="141"/>
      <c r="BQ165" s="141"/>
      <c r="BR165" s="141"/>
      <c r="BS165" s="141"/>
      <c r="BT165" s="141"/>
      <c r="BU165" s="141"/>
      <c r="BV165" s="142"/>
      <c r="BW165" s="142"/>
      <c r="BX165" s="147"/>
      <c r="BY165" s="147"/>
      <c r="BZ165" s="147"/>
      <c r="CA165" s="147"/>
      <c r="CB165" s="147"/>
      <c r="CC165" s="147"/>
      <c r="CD165" s="147"/>
      <c r="CE165" s="147"/>
      <c r="CF165" s="147"/>
    </row>
    <row r="166" customFormat="false" ht="7.5" hidden="false" customHeight="true" outlineLevel="0" collapsed="false">
      <c r="A166" s="148" t="s">
        <v>52</v>
      </c>
      <c r="B166" s="148"/>
      <c r="C166" s="148"/>
      <c r="D166" s="148"/>
      <c r="E166" s="148"/>
      <c r="F166" s="148"/>
      <c r="G166" s="148"/>
      <c r="H166" s="148"/>
      <c r="I166" s="148"/>
      <c r="J166" s="148"/>
      <c r="K166" s="149" t="s">
        <v>50</v>
      </c>
      <c r="L166" s="149"/>
      <c r="M166" s="143"/>
      <c r="N166" s="143"/>
      <c r="O166" s="143"/>
      <c r="P166" s="143"/>
      <c r="Q166" s="143"/>
      <c r="R166" s="143"/>
      <c r="S166" s="143"/>
      <c r="T166" s="143"/>
      <c r="U166" s="143"/>
      <c r="V166" s="148" t="s">
        <v>52</v>
      </c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9" t="s">
        <v>50</v>
      </c>
      <c r="AG166" s="149"/>
      <c r="AH166" s="143"/>
      <c r="AI166" s="143"/>
      <c r="AJ166" s="143"/>
      <c r="AK166" s="143"/>
      <c r="AL166" s="143"/>
      <c r="AM166" s="143"/>
      <c r="AN166" s="143"/>
      <c r="AO166" s="143"/>
      <c r="AP166" s="143"/>
      <c r="AQ166" s="148" t="s">
        <v>52</v>
      </c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9" t="s">
        <v>50</v>
      </c>
      <c r="BB166" s="149"/>
      <c r="BC166" s="143"/>
      <c r="BD166" s="143"/>
      <c r="BE166" s="143"/>
      <c r="BF166" s="143"/>
      <c r="BG166" s="143"/>
      <c r="BH166" s="143"/>
      <c r="BI166" s="143"/>
      <c r="BJ166" s="143"/>
      <c r="BK166" s="143"/>
      <c r="BL166" s="148" t="s">
        <v>52</v>
      </c>
      <c r="BM166" s="148"/>
      <c r="BN166" s="148"/>
      <c r="BO166" s="148"/>
      <c r="BP166" s="148"/>
      <c r="BQ166" s="148"/>
      <c r="BR166" s="148"/>
      <c r="BS166" s="148"/>
      <c r="BT166" s="148"/>
      <c r="BU166" s="148"/>
      <c r="BV166" s="149" t="s">
        <v>50</v>
      </c>
      <c r="BW166" s="149"/>
      <c r="BX166" s="143"/>
      <c r="BY166" s="143"/>
      <c r="BZ166" s="143"/>
      <c r="CA166" s="143"/>
      <c r="CB166" s="143"/>
      <c r="CC166" s="143"/>
      <c r="CD166" s="143"/>
      <c r="CE166" s="143"/>
      <c r="CF166" s="143"/>
    </row>
    <row r="167" customFormat="false" ht="7.5" hidden="false" customHeight="true" outlineLevel="0" collapsed="false">
      <c r="A167" s="148"/>
      <c r="B167" s="148"/>
      <c r="C167" s="148"/>
      <c r="D167" s="148"/>
      <c r="E167" s="148"/>
      <c r="F167" s="148"/>
      <c r="G167" s="148"/>
      <c r="H167" s="148"/>
      <c r="I167" s="148"/>
      <c r="J167" s="148"/>
      <c r="K167" s="149"/>
      <c r="L167" s="149"/>
      <c r="M167" s="143"/>
      <c r="N167" s="143"/>
      <c r="O167" s="143"/>
      <c r="P167" s="143"/>
      <c r="Q167" s="143"/>
      <c r="R167" s="143"/>
      <c r="S167" s="143"/>
      <c r="T167" s="143"/>
      <c r="U167" s="143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9"/>
      <c r="AG167" s="149"/>
      <c r="AH167" s="143"/>
      <c r="AI167" s="143"/>
      <c r="AJ167" s="143"/>
      <c r="AK167" s="143"/>
      <c r="AL167" s="143"/>
      <c r="AM167" s="143"/>
      <c r="AN167" s="143"/>
      <c r="AO167" s="143"/>
      <c r="AP167" s="143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9"/>
      <c r="BB167" s="149"/>
      <c r="BC167" s="143"/>
      <c r="BD167" s="143"/>
      <c r="BE167" s="143"/>
      <c r="BF167" s="143"/>
      <c r="BG167" s="143"/>
      <c r="BH167" s="143"/>
      <c r="BI167" s="143"/>
      <c r="BJ167" s="143"/>
      <c r="BK167" s="143"/>
      <c r="BL167" s="148"/>
      <c r="BM167" s="148"/>
      <c r="BN167" s="148"/>
      <c r="BO167" s="148"/>
      <c r="BP167" s="148"/>
      <c r="BQ167" s="148"/>
      <c r="BR167" s="148"/>
      <c r="BS167" s="148"/>
      <c r="BT167" s="148"/>
      <c r="BU167" s="148"/>
      <c r="BV167" s="149"/>
      <c r="BW167" s="149"/>
      <c r="BX167" s="143"/>
      <c r="BY167" s="143"/>
      <c r="BZ167" s="143"/>
      <c r="CA167" s="143"/>
      <c r="CB167" s="143"/>
      <c r="CC167" s="143"/>
      <c r="CD167" s="143"/>
      <c r="CE167" s="143"/>
      <c r="CF167" s="143"/>
    </row>
    <row r="168" customFormat="false" ht="7.5" hidden="false" customHeight="true" outlineLevel="0" collapsed="false">
      <c r="A168" s="148"/>
      <c r="B168" s="148"/>
      <c r="C168" s="148"/>
      <c r="D168" s="148"/>
      <c r="E168" s="148"/>
      <c r="F168" s="148"/>
      <c r="G168" s="148"/>
      <c r="H168" s="148"/>
      <c r="I168" s="148"/>
      <c r="J168" s="148"/>
      <c r="K168" s="149"/>
      <c r="L168" s="149"/>
      <c r="M168" s="143"/>
      <c r="N168" s="143"/>
      <c r="O168" s="143"/>
      <c r="P168" s="143"/>
      <c r="Q168" s="143"/>
      <c r="R168" s="143"/>
      <c r="S168" s="143"/>
      <c r="T168" s="143"/>
      <c r="U168" s="143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9"/>
      <c r="AG168" s="149"/>
      <c r="AH168" s="143"/>
      <c r="AI168" s="143"/>
      <c r="AJ168" s="143"/>
      <c r="AK168" s="143"/>
      <c r="AL168" s="143"/>
      <c r="AM168" s="143"/>
      <c r="AN168" s="143"/>
      <c r="AO168" s="143"/>
      <c r="AP168" s="143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9"/>
      <c r="BB168" s="149"/>
      <c r="BC168" s="143"/>
      <c r="BD168" s="143"/>
      <c r="BE168" s="143"/>
      <c r="BF168" s="143"/>
      <c r="BG168" s="143"/>
      <c r="BH168" s="143"/>
      <c r="BI168" s="143"/>
      <c r="BJ168" s="143"/>
      <c r="BK168" s="143"/>
      <c r="BL168" s="148"/>
      <c r="BM168" s="148"/>
      <c r="BN168" s="148"/>
      <c r="BO168" s="148"/>
      <c r="BP168" s="148"/>
      <c r="BQ168" s="148"/>
      <c r="BR168" s="148"/>
      <c r="BS168" s="148"/>
      <c r="BT168" s="148"/>
      <c r="BU168" s="148"/>
      <c r="BV168" s="149"/>
      <c r="BW168" s="149"/>
      <c r="BX168" s="143"/>
      <c r="BY168" s="143"/>
      <c r="BZ168" s="143"/>
      <c r="CA168" s="143"/>
      <c r="CB168" s="143"/>
      <c r="CC168" s="143"/>
      <c r="CD168" s="143"/>
      <c r="CE168" s="143"/>
      <c r="CF168" s="143"/>
    </row>
    <row r="169" customFormat="false" ht="7.5" hidden="false" customHeight="true" outlineLevel="0" collapsed="false">
      <c r="A169" s="150" t="s">
        <v>53</v>
      </c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50" t="s">
        <v>53</v>
      </c>
      <c r="N169" s="124"/>
      <c r="O169" s="124"/>
      <c r="P169" s="124"/>
      <c r="Q169" s="124"/>
      <c r="R169" s="124"/>
      <c r="S169" s="124"/>
      <c r="T169" s="124"/>
      <c r="U169" s="151"/>
      <c r="V169" s="150" t="s">
        <v>53</v>
      </c>
      <c r="W169" s="124"/>
      <c r="X169" s="124"/>
      <c r="Y169" s="124"/>
      <c r="Z169" s="124"/>
      <c r="AA169" s="124"/>
      <c r="AB169" s="124"/>
      <c r="AC169" s="124"/>
      <c r="AD169" s="124"/>
      <c r="AE169" s="124"/>
      <c r="AF169" s="124"/>
      <c r="AG169" s="124"/>
      <c r="AH169" s="150" t="s">
        <v>53</v>
      </c>
      <c r="AI169" s="124"/>
      <c r="AJ169" s="124"/>
      <c r="AK169" s="124"/>
      <c r="AL169" s="124"/>
      <c r="AM169" s="124"/>
      <c r="AN169" s="124"/>
      <c r="AO169" s="124"/>
      <c r="AP169" s="151"/>
      <c r="AQ169" s="150" t="s">
        <v>53</v>
      </c>
      <c r="AR169" s="124"/>
      <c r="AS169" s="124"/>
      <c r="AT169" s="124"/>
      <c r="AU169" s="124"/>
      <c r="AV169" s="124"/>
      <c r="AW169" s="124"/>
      <c r="AX169" s="124"/>
      <c r="AY169" s="124"/>
      <c r="AZ169" s="124"/>
      <c r="BA169" s="124"/>
      <c r="BB169" s="124"/>
      <c r="BC169" s="150" t="s">
        <v>53</v>
      </c>
      <c r="BD169" s="124"/>
      <c r="BE169" s="124"/>
      <c r="BF169" s="124"/>
      <c r="BG169" s="124"/>
      <c r="BH169" s="124"/>
      <c r="BI169" s="124"/>
      <c r="BJ169" s="124"/>
      <c r="BK169" s="151"/>
      <c r="BL169" s="150" t="s">
        <v>53</v>
      </c>
      <c r="BM169" s="124"/>
      <c r="BN169" s="124"/>
      <c r="BO169" s="124"/>
      <c r="BP169" s="124"/>
      <c r="BQ169" s="124"/>
      <c r="BR169" s="124"/>
      <c r="BS169" s="124"/>
      <c r="BT169" s="124"/>
      <c r="BU169" s="124"/>
      <c r="BV169" s="124"/>
      <c r="BW169" s="124"/>
      <c r="BX169" s="150" t="s">
        <v>53</v>
      </c>
      <c r="BY169" s="124"/>
      <c r="BZ169" s="124"/>
      <c r="CA169" s="124"/>
      <c r="CB169" s="124"/>
      <c r="CC169" s="124"/>
      <c r="CD169" s="124"/>
      <c r="CE169" s="124"/>
      <c r="CF169" s="151"/>
    </row>
    <row r="170" customFormat="false" ht="7.5" hidden="false" customHeight="true" outlineLevel="0" collapsed="false">
      <c r="B170" s="153"/>
      <c r="C170" s="153"/>
      <c r="D170" s="153"/>
      <c r="E170" s="153"/>
      <c r="F170" s="153"/>
      <c r="H170" s="154"/>
      <c r="I170" s="154"/>
      <c r="J170" s="124"/>
      <c r="K170" s="124"/>
      <c r="L170" s="124"/>
      <c r="M170" s="124"/>
      <c r="N170" s="124"/>
      <c r="O170" s="153"/>
      <c r="P170" s="153"/>
      <c r="Q170" s="153"/>
      <c r="R170" s="153"/>
      <c r="S170" s="153"/>
      <c r="T170" s="153"/>
      <c r="W170" s="153"/>
      <c r="X170" s="153"/>
      <c r="Y170" s="153"/>
      <c r="Z170" s="153"/>
      <c r="AA170" s="153"/>
      <c r="AC170" s="154"/>
      <c r="AD170" s="154"/>
      <c r="AE170" s="124"/>
      <c r="AF170" s="124"/>
      <c r="AG170" s="124"/>
      <c r="AH170" s="124"/>
      <c r="AI170" s="124"/>
      <c r="AJ170" s="153"/>
      <c r="AK170" s="153"/>
      <c r="AL170" s="153"/>
      <c r="AM170" s="153"/>
      <c r="AN170" s="153"/>
      <c r="AO170" s="153"/>
      <c r="AR170" s="153"/>
      <c r="AS170" s="153"/>
      <c r="AT170" s="153"/>
      <c r="AU170" s="153"/>
      <c r="AV170" s="153"/>
      <c r="AX170" s="154"/>
      <c r="AY170" s="154"/>
      <c r="AZ170" s="124"/>
      <c r="BA170" s="124"/>
      <c r="BB170" s="124"/>
      <c r="BC170" s="124"/>
      <c r="BD170" s="124"/>
      <c r="BE170" s="153"/>
      <c r="BF170" s="153"/>
      <c r="BG170" s="153"/>
      <c r="BH170" s="153"/>
      <c r="BI170" s="153"/>
      <c r="BJ170" s="153"/>
      <c r="BM170" s="153"/>
      <c r="BN170" s="153"/>
      <c r="BO170" s="153"/>
      <c r="BP170" s="153"/>
      <c r="BQ170" s="153"/>
      <c r="BS170" s="154"/>
      <c r="BT170" s="154"/>
      <c r="BU170" s="124"/>
      <c r="BV170" s="124"/>
      <c r="BW170" s="124"/>
      <c r="BX170" s="124"/>
      <c r="BY170" s="124"/>
      <c r="BZ170" s="153"/>
      <c r="CA170" s="153"/>
      <c r="CB170" s="153"/>
      <c r="CC170" s="153"/>
      <c r="CD170" s="153"/>
      <c r="CE170" s="153"/>
      <c r="CF170" s="155"/>
    </row>
    <row r="171" customFormat="false" ht="7.5" hidden="false" customHeight="true" outlineLevel="0" collapsed="false">
      <c r="A171" s="156" t="n">
        <f aca="true">NOW()</f>
        <v>45161.8175351157</v>
      </c>
      <c r="B171" s="156"/>
      <c r="C171" s="156"/>
      <c r="D171" s="156"/>
      <c r="E171" s="156"/>
      <c r="F171" s="156"/>
      <c r="G171" s="156"/>
      <c r="H171" s="154"/>
      <c r="I171" s="154"/>
      <c r="J171" s="124"/>
      <c r="K171" s="124"/>
      <c r="L171" s="124"/>
      <c r="M171" s="124"/>
      <c r="N171" s="124"/>
      <c r="O171" s="161"/>
      <c r="P171" s="161"/>
      <c r="Q171" s="161"/>
      <c r="R171" s="161"/>
      <c r="S171" s="161"/>
      <c r="T171" s="161"/>
      <c r="U171" s="161"/>
      <c r="V171" s="156" t="n">
        <f aca="true">NOW()</f>
        <v>45161.8175351157</v>
      </c>
      <c r="W171" s="156"/>
      <c r="X171" s="156"/>
      <c r="Y171" s="156"/>
      <c r="Z171" s="156"/>
      <c r="AA171" s="156"/>
      <c r="AB171" s="156"/>
      <c r="AC171" s="154"/>
      <c r="AD171" s="154"/>
      <c r="AE171" s="124"/>
      <c r="AF171" s="124"/>
      <c r="AG171" s="124"/>
      <c r="AH171" s="124"/>
      <c r="AI171" s="124"/>
      <c r="AJ171" s="162"/>
      <c r="AK171" s="162"/>
      <c r="AL171" s="162"/>
      <c r="AM171" s="162"/>
      <c r="AN171" s="162"/>
      <c r="AO171" s="162"/>
      <c r="AP171" s="162"/>
      <c r="AQ171" s="156" t="n">
        <f aca="true">NOW()</f>
        <v>45161.8175351157</v>
      </c>
      <c r="AR171" s="156"/>
      <c r="AS171" s="156"/>
      <c r="AT171" s="156"/>
      <c r="AU171" s="156"/>
      <c r="AV171" s="156"/>
      <c r="AW171" s="156"/>
      <c r="AX171" s="154"/>
      <c r="AY171" s="154"/>
      <c r="AZ171" s="124"/>
      <c r="BA171" s="124"/>
      <c r="BB171" s="124"/>
      <c r="BC171" s="124"/>
      <c r="BD171" s="124"/>
      <c r="BE171" s="162"/>
      <c r="BF171" s="162"/>
      <c r="BG171" s="162"/>
      <c r="BH171" s="162"/>
      <c r="BI171" s="162"/>
      <c r="BJ171" s="162"/>
      <c r="BK171" s="162"/>
      <c r="BL171" s="156" t="n">
        <f aca="true">NOW()</f>
        <v>45161.8175351157</v>
      </c>
      <c r="BM171" s="156"/>
      <c r="BN171" s="156"/>
      <c r="BO171" s="156"/>
      <c r="BP171" s="156"/>
      <c r="BQ171" s="156"/>
      <c r="BR171" s="156"/>
      <c r="BS171" s="154"/>
      <c r="BT171" s="154"/>
      <c r="BU171" s="124"/>
      <c r="BV171" s="124"/>
      <c r="BW171" s="124"/>
      <c r="BX171" s="124"/>
      <c r="BY171" s="124"/>
      <c r="BZ171" s="162"/>
      <c r="CA171" s="162"/>
      <c r="CB171" s="162"/>
      <c r="CC171" s="162"/>
      <c r="CD171" s="162"/>
      <c r="CE171" s="162"/>
      <c r="CF171" s="162"/>
    </row>
    <row r="172" customFormat="false" ht="7.5" hidden="false" customHeight="true" outlineLevel="0" collapsed="false">
      <c r="A172" s="156"/>
      <c r="B172" s="156"/>
      <c r="C172" s="156"/>
      <c r="D172" s="156"/>
      <c r="E172" s="156"/>
      <c r="F172" s="156"/>
      <c r="G172" s="156"/>
      <c r="H172" s="159"/>
      <c r="I172" s="159"/>
      <c r="J172" s="160"/>
      <c r="K172" s="160"/>
      <c r="L172" s="160"/>
      <c r="M172" s="160"/>
      <c r="N172" s="160"/>
      <c r="O172" s="161"/>
      <c r="P172" s="161"/>
      <c r="Q172" s="161"/>
      <c r="R172" s="161"/>
      <c r="S172" s="161"/>
      <c r="T172" s="161"/>
      <c r="U172" s="161"/>
      <c r="V172" s="156"/>
      <c r="W172" s="156"/>
      <c r="X172" s="156"/>
      <c r="Y172" s="156"/>
      <c r="Z172" s="156"/>
      <c r="AA172" s="156"/>
      <c r="AB172" s="156"/>
      <c r="AC172" s="159"/>
      <c r="AD172" s="159"/>
      <c r="AE172" s="160"/>
      <c r="AF172" s="160"/>
      <c r="AG172" s="160"/>
      <c r="AH172" s="160"/>
      <c r="AI172" s="160"/>
      <c r="AJ172" s="162"/>
      <c r="AK172" s="162"/>
      <c r="AL172" s="162"/>
      <c r="AM172" s="162"/>
      <c r="AN172" s="162"/>
      <c r="AO172" s="162"/>
      <c r="AP172" s="162"/>
      <c r="AQ172" s="156"/>
      <c r="AR172" s="156"/>
      <c r="AS172" s="156"/>
      <c r="AT172" s="156"/>
      <c r="AU172" s="156"/>
      <c r="AV172" s="156"/>
      <c r="AW172" s="156"/>
      <c r="AX172" s="159"/>
      <c r="AY172" s="159"/>
      <c r="AZ172" s="160"/>
      <c r="BA172" s="160"/>
      <c r="BB172" s="160"/>
      <c r="BC172" s="160"/>
      <c r="BD172" s="160"/>
      <c r="BE172" s="162"/>
      <c r="BF172" s="162"/>
      <c r="BG172" s="162"/>
      <c r="BH172" s="162"/>
      <c r="BI172" s="162"/>
      <c r="BJ172" s="162"/>
      <c r="BK172" s="162"/>
      <c r="BL172" s="156"/>
      <c r="BM172" s="156"/>
      <c r="BN172" s="156"/>
      <c r="BO172" s="156"/>
      <c r="BP172" s="156"/>
      <c r="BQ172" s="156"/>
      <c r="BR172" s="156"/>
      <c r="BS172" s="159"/>
      <c r="BT172" s="159"/>
      <c r="BU172" s="160"/>
      <c r="BV172" s="160"/>
      <c r="BW172" s="160"/>
      <c r="BX172" s="160"/>
      <c r="BY172" s="160"/>
      <c r="BZ172" s="162"/>
      <c r="CA172" s="162"/>
      <c r="CB172" s="162"/>
      <c r="CC172" s="162"/>
      <c r="CD172" s="162"/>
      <c r="CE172" s="162"/>
      <c r="CF172" s="162"/>
    </row>
  </sheetData>
  <sheetProtection sheet="true" password="ce28" objects="true" scenarios="true"/>
  <mergeCells count="544">
    <mergeCell ref="A2:U4"/>
    <mergeCell ref="V2:AP4"/>
    <mergeCell ref="AQ2:BK4"/>
    <mergeCell ref="BL2:CF4"/>
    <mergeCell ref="A6:I7"/>
    <mergeCell ref="N6:U7"/>
    <mergeCell ref="V6:AD7"/>
    <mergeCell ref="AI6:AP7"/>
    <mergeCell ref="AQ6:AY7"/>
    <mergeCell ref="BD6:BK7"/>
    <mergeCell ref="BL6:BT7"/>
    <mergeCell ref="BY6:CF7"/>
    <mergeCell ref="H9:J10"/>
    <mergeCell ref="K9:K10"/>
    <mergeCell ref="L9:N10"/>
    <mergeCell ref="AC9:AE10"/>
    <mergeCell ref="AF9:AF10"/>
    <mergeCell ref="AG9:AI10"/>
    <mergeCell ref="AX9:AZ10"/>
    <mergeCell ref="BA9:BA10"/>
    <mergeCell ref="BB9:BD10"/>
    <mergeCell ref="BS9:BU10"/>
    <mergeCell ref="BV9:BV10"/>
    <mergeCell ref="BW9:BY10"/>
    <mergeCell ref="A13:K14"/>
    <mergeCell ref="L13:U14"/>
    <mergeCell ref="V13:AF14"/>
    <mergeCell ref="AG13:AP14"/>
    <mergeCell ref="AQ13:BA14"/>
    <mergeCell ref="BB13:BK14"/>
    <mergeCell ref="BL13:BV14"/>
    <mergeCell ref="BW13:CF14"/>
    <mergeCell ref="A16:J18"/>
    <mergeCell ref="K16:L18"/>
    <mergeCell ref="M16:U18"/>
    <mergeCell ref="V16:AE18"/>
    <mergeCell ref="AF16:AG18"/>
    <mergeCell ref="AH16:AP18"/>
    <mergeCell ref="AQ16:AZ18"/>
    <mergeCell ref="BA16:BB18"/>
    <mergeCell ref="BC16:BK18"/>
    <mergeCell ref="BL16:BU18"/>
    <mergeCell ref="BV16:BW18"/>
    <mergeCell ref="BX16:CF18"/>
    <mergeCell ref="A19:J21"/>
    <mergeCell ref="K19:L21"/>
    <mergeCell ref="M19:U21"/>
    <mergeCell ref="V19:AE21"/>
    <mergeCell ref="AF19:AG21"/>
    <mergeCell ref="AH19:AP21"/>
    <mergeCell ref="AQ19:AZ21"/>
    <mergeCell ref="BA19:BB21"/>
    <mergeCell ref="BC19:BK21"/>
    <mergeCell ref="BL19:BU21"/>
    <mergeCell ref="BV19:BW21"/>
    <mergeCell ref="BX19:CF21"/>
    <mergeCell ref="A22:J24"/>
    <mergeCell ref="K22:L24"/>
    <mergeCell ref="M22:U24"/>
    <mergeCell ref="V22:AE24"/>
    <mergeCell ref="AF22:AG24"/>
    <mergeCell ref="AH22:AP24"/>
    <mergeCell ref="AQ22:AZ24"/>
    <mergeCell ref="BA22:BB24"/>
    <mergeCell ref="BC22:BK24"/>
    <mergeCell ref="BL22:BU24"/>
    <mergeCell ref="BV22:BW24"/>
    <mergeCell ref="BX22:CF24"/>
    <mergeCell ref="A25:J27"/>
    <mergeCell ref="K25:L27"/>
    <mergeCell ref="M25:U27"/>
    <mergeCell ref="V25:AE27"/>
    <mergeCell ref="AF25:AG27"/>
    <mergeCell ref="AH25:AP27"/>
    <mergeCell ref="AQ25:AZ27"/>
    <mergeCell ref="BA25:BB27"/>
    <mergeCell ref="BC25:BK27"/>
    <mergeCell ref="BL25:BU27"/>
    <mergeCell ref="BV25:BW27"/>
    <mergeCell ref="BX25:CF27"/>
    <mergeCell ref="A28:J30"/>
    <mergeCell ref="K28:L30"/>
    <mergeCell ref="M28:U30"/>
    <mergeCell ref="V28:AE30"/>
    <mergeCell ref="AF28:AG30"/>
    <mergeCell ref="AH28:AP30"/>
    <mergeCell ref="AQ28:AZ30"/>
    <mergeCell ref="BA28:BB30"/>
    <mergeCell ref="BC28:BK30"/>
    <mergeCell ref="BL28:BU30"/>
    <mergeCell ref="BV28:BW30"/>
    <mergeCell ref="BX28:CF30"/>
    <mergeCell ref="A31:J33"/>
    <mergeCell ref="K31:L33"/>
    <mergeCell ref="M31:U33"/>
    <mergeCell ref="V31:AE33"/>
    <mergeCell ref="AF31:AG33"/>
    <mergeCell ref="AH31:AP33"/>
    <mergeCell ref="AQ31:AZ33"/>
    <mergeCell ref="BA31:BB33"/>
    <mergeCell ref="BC31:BK33"/>
    <mergeCell ref="BL31:BU33"/>
    <mergeCell ref="BV31:BW33"/>
    <mergeCell ref="BX31:CF33"/>
    <mergeCell ref="A34:J36"/>
    <mergeCell ref="K34:L36"/>
    <mergeCell ref="M34:U36"/>
    <mergeCell ref="V34:AE36"/>
    <mergeCell ref="AF34:AG36"/>
    <mergeCell ref="AH34:AP36"/>
    <mergeCell ref="AQ34:AZ36"/>
    <mergeCell ref="BA34:BB36"/>
    <mergeCell ref="BC34:BK36"/>
    <mergeCell ref="BL34:BU36"/>
    <mergeCell ref="BV34:BW36"/>
    <mergeCell ref="BX34:CF36"/>
    <mergeCell ref="A37:J39"/>
    <mergeCell ref="K37:L39"/>
    <mergeCell ref="M37:U39"/>
    <mergeCell ref="V37:AE39"/>
    <mergeCell ref="AF37:AG39"/>
    <mergeCell ref="AH37:AP39"/>
    <mergeCell ref="AQ37:AZ39"/>
    <mergeCell ref="BA37:BB39"/>
    <mergeCell ref="BC37:BK39"/>
    <mergeCell ref="BL37:BU39"/>
    <mergeCell ref="BV37:BW39"/>
    <mergeCell ref="BX37:CF39"/>
    <mergeCell ref="A42:G43"/>
    <mergeCell ref="O42:U43"/>
    <mergeCell ref="V42:AB43"/>
    <mergeCell ref="AJ42:AP43"/>
    <mergeCell ref="AQ42:AW43"/>
    <mergeCell ref="BE42:BK43"/>
    <mergeCell ref="BL42:BR43"/>
    <mergeCell ref="BZ42:CF43"/>
    <mergeCell ref="A45:U47"/>
    <mergeCell ref="V45:AP47"/>
    <mergeCell ref="AQ45:BK47"/>
    <mergeCell ref="BL45:CF47"/>
    <mergeCell ref="A49:I50"/>
    <mergeCell ref="N49:U50"/>
    <mergeCell ref="V49:AD50"/>
    <mergeCell ref="AI49:AP50"/>
    <mergeCell ref="AQ49:AY50"/>
    <mergeCell ref="BD49:BK50"/>
    <mergeCell ref="BL49:BT50"/>
    <mergeCell ref="BY49:CF50"/>
    <mergeCell ref="H52:J53"/>
    <mergeCell ref="K52:K53"/>
    <mergeCell ref="L52:N53"/>
    <mergeCell ref="AC52:AE53"/>
    <mergeCell ref="AF52:AF53"/>
    <mergeCell ref="AG52:AI53"/>
    <mergeCell ref="AX52:AZ53"/>
    <mergeCell ref="BA52:BA53"/>
    <mergeCell ref="BB52:BD53"/>
    <mergeCell ref="BS52:BU53"/>
    <mergeCell ref="BV52:BV53"/>
    <mergeCell ref="BW52:BY53"/>
    <mergeCell ref="A56:K57"/>
    <mergeCell ref="L56:U57"/>
    <mergeCell ref="V56:AF57"/>
    <mergeCell ref="AG56:AP57"/>
    <mergeCell ref="AQ56:BA57"/>
    <mergeCell ref="BB56:BK57"/>
    <mergeCell ref="BL56:BV57"/>
    <mergeCell ref="BW56:CF57"/>
    <mergeCell ref="A59:J61"/>
    <mergeCell ref="K59:L61"/>
    <mergeCell ref="M59:U61"/>
    <mergeCell ref="V59:AE61"/>
    <mergeCell ref="AF59:AG61"/>
    <mergeCell ref="AH59:AP61"/>
    <mergeCell ref="AQ59:AZ61"/>
    <mergeCell ref="BA59:BB61"/>
    <mergeCell ref="BC59:BK61"/>
    <mergeCell ref="BL59:BU61"/>
    <mergeCell ref="BV59:BW61"/>
    <mergeCell ref="BX59:CF61"/>
    <mergeCell ref="A62:J64"/>
    <mergeCell ref="K62:L64"/>
    <mergeCell ref="M62:U64"/>
    <mergeCell ref="V62:AE64"/>
    <mergeCell ref="AF62:AG64"/>
    <mergeCell ref="AH62:AP64"/>
    <mergeCell ref="AQ62:AZ64"/>
    <mergeCell ref="BA62:BB64"/>
    <mergeCell ref="BC62:BK64"/>
    <mergeCell ref="BL62:BU64"/>
    <mergeCell ref="BV62:BW64"/>
    <mergeCell ref="BX62:CF64"/>
    <mergeCell ref="A65:J67"/>
    <mergeCell ref="K65:L67"/>
    <mergeCell ref="M65:U67"/>
    <mergeCell ref="V65:AE67"/>
    <mergeCell ref="AF65:AG67"/>
    <mergeCell ref="AH65:AP67"/>
    <mergeCell ref="AQ65:AZ67"/>
    <mergeCell ref="BA65:BB67"/>
    <mergeCell ref="BC65:BK67"/>
    <mergeCell ref="BL65:BU67"/>
    <mergeCell ref="BV65:BW67"/>
    <mergeCell ref="BX65:CF67"/>
    <mergeCell ref="A68:J70"/>
    <mergeCell ref="K68:L70"/>
    <mergeCell ref="M68:U70"/>
    <mergeCell ref="V68:AE70"/>
    <mergeCell ref="AF68:AG70"/>
    <mergeCell ref="AH68:AP70"/>
    <mergeCell ref="AQ68:AZ70"/>
    <mergeCell ref="BA68:BB70"/>
    <mergeCell ref="BC68:BK70"/>
    <mergeCell ref="BL68:BU70"/>
    <mergeCell ref="BV68:BW70"/>
    <mergeCell ref="BX68:CF70"/>
    <mergeCell ref="A71:J73"/>
    <mergeCell ref="K71:L73"/>
    <mergeCell ref="M71:U73"/>
    <mergeCell ref="V71:AE73"/>
    <mergeCell ref="AF71:AG73"/>
    <mergeCell ref="AH71:AP73"/>
    <mergeCell ref="AQ71:AZ73"/>
    <mergeCell ref="BA71:BB73"/>
    <mergeCell ref="BC71:BK73"/>
    <mergeCell ref="BL71:BU73"/>
    <mergeCell ref="BV71:BW73"/>
    <mergeCell ref="BX71:CF73"/>
    <mergeCell ref="A74:J76"/>
    <mergeCell ref="K74:L76"/>
    <mergeCell ref="M74:U76"/>
    <mergeCell ref="V74:AE76"/>
    <mergeCell ref="AF74:AG76"/>
    <mergeCell ref="AH74:AP76"/>
    <mergeCell ref="AQ74:AZ76"/>
    <mergeCell ref="BA74:BB76"/>
    <mergeCell ref="BC74:BK76"/>
    <mergeCell ref="BL74:BU76"/>
    <mergeCell ref="BV74:BW76"/>
    <mergeCell ref="BX74:CF76"/>
    <mergeCell ref="A77:J79"/>
    <mergeCell ref="K77:L79"/>
    <mergeCell ref="M77:U79"/>
    <mergeCell ref="V77:AE79"/>
    <mergeCell ref="AF77:AG79"/>
    <mergeCell ref="AH77:AP79"/>
    <mergeCell ref="AQ77:AZ79"/>
    <mergeCell ref="BA77:BB79"/>
    <mergeCell ref="BC77:BK79"/>
    <mergeCell ref="BL77:BU79"/>
    <mergeCell ref="BV77:BW79"/>
    <mergeCell ref="BX77:CF79"/>
    <mergeCell ref="A80:J82"/>
    <mergeCell ref="K80:L82"/>
    <mergeCell ref="M80:U82"/>
    <mergeCell ref="V80:AE82"/>
    <mergeCell ref="AF80:AG82"/>
    <mergeCell ref="AH80:AP82"/>
    <mergeCell ref="AQ80:AZ82"/>
    <mergeCell ref="BA80:BB82"/>
    <mergeCell ref="BC80:BK82"/>
    <mergeCell ref="BL80:BU82"/>
    <mergeCell ref="BV80:BW82"/>
    <mergeCell ref="BX80:CF82"/>
    <mergeCell ref="A85:G86"/>
    <mergeCell ref="O85:U86"/>
    <mergeCell ref="V85:AB86"/>
    <mergeCell ref="AJ85:AP86"/>
    <mergeCell ref="AQ85:AW86"/>
    <mergeCell ref="BE85:BK86"/>
    <mergeCell ref="BL85:BR86"/>
    <mergeCell ref="BZ85:CF86"/>
    <mergeCell ref="A88:U90"/>
    <mergeCell ref="V88:AP90"/>
    <mergeCell ref="AQ88:BK90"/>
    <mergeCell ref="BL88:CF90"/>
    <mergeCell ref="A92:I93"/>
    <mergeCell ref="N92:U93"/>
    <mergeCell ref="V92:AD93"/>
    <mergeCell ref="AI92:AP93"/>
    <mergeCell ref="AQ92:AY93"/>
    <mergeCell ref="BD92:BK93"/>
    <mergeCell ref="BL92:BT93"/>
    <mergeCell ref="BY92:CF93"/>
    <mergeCell ref="H95:J96"/>
    <mergeCell ref="K95:K96"/>
    <mergeCell ref="L95:N96"/>
    <mergeCell ref="AC95:AE96"/>
    <mergeCell ref="AF95:AF96"/>
    <mergeCell ref="AG95:AI96"/>
    <mergeCell ref="AX95:AZ96"/>
    <mergeCell ref="BA95:BA96"/>
    <mergeCell ref="BB95:BD96"/>
    <mergeCell ref="BS95:BU96"/>
    <mergeCell ref="BV95:BV96"/>
    <mergeCell ref="BW95:BY96"/>
    <mergeCell ref="A99:K100"/>
    <mergeCell ref="L99:U100"/>
    <mergeCell ref="V99:AF100"/>
    <mergeCell ref="AG99:AP100"/>
    <mergeCell ref="AQ99:BA100"/>
    <mergeCell ref="BB99:BK100"/>
    <mergeCell ref="BL99:BV100"/>
    <mergeCell ref="BW99:CF100"/>
    <mergeCell ref="A102:J104"/>
    <mergeCell ref="K102:L104"/>
    <mergeCell ref="M102:U104"/>
    <mergeCell ref="V102:AE104"/>
    <mergeCell ref="AF102:AG104"/>
    <mergeCell ref="AH102:AP104"/>
    <mergeCell ref="AQ102:AZ104"/>
    <mergeCell ref="BA102:BB104"/>
    <mergeCell ref="BC102:BK104"/>
    <mergeCell ref="BL102:BU104"/>
    <mergeCell ref="BV102:BW104"/>
    <mergeCell ref="BX102:CF104"/>
    <mergeCell ref="A105:J107"/>
    <mergeCell ref="K105:L107"/>
    <mergeCell ref="M105:U107"/>
    <mergeCell ref="V105:AE107"/>
    <mergeCell ref="AF105:AG107"/>
    <mergeCell ref="AH105:AP107"/>
    <mergeCell ref="AQ105:AZ107"/>
    <mergeCell ref="BA105:BB107"/>
    <mergeCell ref="BC105:BK107"/>
    <mergeCell ref="BL105:BU107"/>
    <mergeCell ref="BV105:BW107"/>
    <mergeCell ref="BX105:CF107"/>
    <mergeCell ref="A108:J110"/>
    <mergeCell ref="K108:L110"/>
    <mergeCell ref="M108:U110"/>
    <mergeCell ref="V108:AE110"/>
    <mergeCell ref="AF108:AG110"/>
    <mergeCell ref="AH108:AP110"/>
    <mergeCell ref="AQ108:AZ110"/>
    <mergeCell ref="BA108:BB110"/>
    <mergeCell ref="BC108:BK110"/>
    <mergeCell ref="BL108:BU110"/>
    <mergeCell ref="BV108:BW110"/>
    <mergeCell ref="BX108:CF110"/>
    <mergeCell ref="A111:J113"/>
    <mergeCell ref="K111:L113"/>
    <mergeCell ref="M111:U113"/>
    <mergeCell ref="V111:AE113"/>
    <mergeCell ref="AF111:AG113"/>
    <mergeCell ref="AH111:AP113"/>
    <mergeCell ref="AQ111:AZ113"/>
    <mergeCell ref="BA111:BB113"/>
    <mergeCell ref="BC111:BK113"/>
    <mergeCell ref="BL111:BU113"/>
    <mergeCell ref="BV111:BW113"/>
    <mergeCell ref="BX111:CF113"/>
    <mergeCell ref="A114:J116"/>
    <mergeCell ref="K114:L116"/>
    <mergeCell ref="M114:U116"/>
    <mergeCell ref="V114:AE116"/>
    <mergeCell ref="AF114:AG116"/>
    <mergeCell ref="AH114:AP116"/>
    <mergeCell ref="AQ114:AZ116"/>
    <mergeCell ref="BA114:BB116"/>
    <mergeCell ref="BC114:BK116"/>
    <mergeCell ref="BL114:BU116"/>
    <mergeCell ref="BV114:BW116"/>
    <mergeCell ref="BX114:CF116"/>
    <mergeCell ref="A117:J119"/>
    <mergeCell ref="K117:L119"/>
    <mergeCell ref="M117:U119"/>
    <mergeCell ref="V117:AE119"/>
    <mergeCell ref="AF117:AG119"/>
    <mergeCell ref="AH117:AP119"/>
    <mergeCell ref="AQ117:AZ119"/>
    <mergeCell ref="BA117:BB119"/>
    <mergeCell ref="BC117:BK119"/>
    <mergeCell ref="BL117:BU119"/>
    <mergeCell ref="BV117:BW119"/>
    <mergeCell ref="BX117:CF119"/>
    <mergeCell ref="A120:J122"/>
    <mergeCell ref="K120:L122"/>
    <mergeCell ref="M120:U122"/>
    <mergeCell ref="V120:AE122"/>
    <mergeCell ref="AF120:AG122"/>
    <mergeCell ref="AH120:AP122"/>
    <mergeCell ref="AQ120:AZ122"/>
    <mergeCell ref="BA120:BB122"/>
    <mergeCell ref="BC120:BK122"/>
    <mergeCell ref="BL120:BU122"/>
    <mergeCell ref="BV120:BW122"/>
    <mergeCell ref="BX120:CF122"/>
    <mergeCell ref="A123:J125"/>
    <mergeCell ref="K123:L125"/>
    <mergeCell ref="M123:U125"/>
    <mergeCell ref="V123:AE125"/>
    <mergeCell ref="AF123:AG125"/>
    <mergeCell ref="AH123:AP125"/>
    <mergeCell ref="AQ123:AZ125"/>
    <mergeCell ref="BA123:BB125"/>
    <mergeCell ref="BC123:BK125"/>
    <mergeCell ref="BL123:BU125"/>
    <mergeCell ref="BV123:BW125"/>
    <mergeCell ref="BX123:CF125"/>
    <mergeCell ref="A128:G129"/>
    <mergeCell ref="O128:U129"/>
    <mergeCell ref="V128:AB129"/>
    <mergeCell ref="AJ128:AP129"/>
    <mergeCell ref="AQ128:AW129"/>
    <mergeCell ref="BE128:BK129"/>
    <mergeCell ref="BL128:BR129"/>
    <mergeCell ref="BZ128:CF129"/>
    <mergeCell ref="A131:U133"/>
    <mergeCell ref="V131:AP133"/>
    <mergeCell ref="AQ131:BK133"/>
    <mergeCell ref="BL131:CF133"/>
    <mergeCell ref="A135:I136"/>
    <mergeCell ref="N135:U136"/>
    <mergeCell ref="V135:AD136"/>
    <mergeCell ref="AI135:AP136"/>
    <mergeCell ref="AQ135:AY136"/>
    <mergeCell ref="BD135:BK136"/>
    <mergeCell ref="BL135:BT136"/>
    <mergeCell ref="BY135:CF136"/>
    <mergeCell ref="H138:J139"/>
    <mergeCell ref="K138:K139"/>
    <mergeCell ref="L138:N139"/>
    <mergeCell ref="AC138:AE139"/>
    <mergeCell ref="AF138:AF139"/>
    <mergeCell ref="AG138:AI139"/>
    <mergeCell ref="AX138:AZ139"/>
    <mergeCell ref="BA138:BA139"/>
    <mergeCell ref="BB138:BD139"/>
    <mergeCell ref="BS138:BU139"/>
    <mergeCell ref="BV138:BV139"/>
    <mergeCell ref="BW138:BY139"/>
    <mergeCell ref="A142:K143"/>
    <mergeCell ref="L142:U143"/>
    <mergeCell ref="V142:AF143"/>
    <mergeCell ref="AG142:AP143"/>
    <mergeCell ref="AQ142:BA143"/>
    <mergeCell ref="BB142:BK143"/>
    <mergeCell ref="BL142:BV143"/>
    <mergeCell ref="BW142:CF143"/>
    <mergeCell ref="A145:J147"/>
    <mergeCell ref="K145:L147"/>
    <mergeCell ref="M145:U147"/>
    <mergeCell ref="V145:AE147"/>
    <mergeCell ref="AF145:AG147"/>
    <mergeCell ref="AH145:AP147"/>
    <mergeCell ref="AQ145:AZ147"/>
    <mergeCell ref="BA145:BB147"/>
    <mergeCell ref="BC145:BK147"/>
    <mergeCell ref="BL145:BU147"/>
    <mergeCell ref="BV145:BW147"/>
    <mergeCell ref="BX145:CF147"/>
    <mergeCell ref="A148:J150"/>
    <mergeCell ref="K148:L150"/>
    <mergeCell ref="M148:U150"/>
    <mergeCell ref="V148:AE150"/>
    <mergeCell ref="AF148:AG150"/>
    <mergeCell ref="AH148:AP150"/>
    <mergeCell ref="AQ148:AZ150"/>
    <mergeCell ref="BA148:BB150"/>
    <mergeCell ref="BC148:BK150"/>
    <mergeCell ref="BL148:BU150"/>
    <mergeCell ref="BV148:BW150"/>
    <mergeCell ref="BX148:CF150"/>
    <mergeCell ref="A151:J153"/>
    <mergeCell ref="K151:L153"/>
    <mergeCell ref="M151:U153"/>
    <mergeCell ref="V151:AE153"/>
    <mergeCell ref="AF151:AG153"/>
    <mergeCell ref="AH151:AP153"/>
    <mergeCell ref="AQ151:AZ153"/>
    <mergeCell ref="BA151:BB153"/>
    <mergeCell ref="BC151:BK153"/>
    <mergeCell ref="BL151:BU153"/>
    <mergeCell ref="BV151:BW153"/>
    <mergeCell ref="BX151:CF153"/>
    <mergeCell ref="A154:J156"/>
    <mergeCell ref="K154:L156"/>
    <mergeCell ref="M154:U156"/>
    <mergeCell ref="V154:AE156"/>
    <mergeCell ref="AF154:AG156"/>
    <mergeCell ref="AH154:AP156"/>
    <mergeCell ref="AQ154:AZ156"/>
    <mergeCell ref="BA154:BB156"/>
    <mergeCell ref="BC154:BK156"/>
    <mergeCell ref="BL154:BU156"/>
    <mergeCell ref="BV154:BW156"/>
    <mergeCell ref="BX154:CF156"/>
    <mergeCell ref="A157:J159"/>
    <mergeCell ref="K157:L159"/>
    <mergeCell ref="M157:U159"/>
    <mergeCell ref="V157:AE159"/>
    <mergeCell ref="AF157:AG159"/>
    <mergeCell ref="AH157:AP159"/>
    <mergeCell ref="AQ157:AZ159"/>
    <mergeCell ref="BA157:BB159"/>
    <mergeCell ref="BC157:BK159"/>
    <mergeCell ref="BL157:BU159"/>
    <mergeCell ref="BV157:BW159"/>
    <mergeCell ref="BX157:CF159"/>
    <mergeCell ref="A160:J162"/>
    <mergeCell ref="K160:L162"/>
    <mergeCell ref="M160:U162"/>
    <mergeCell ref="V160:AE162"/>
    <mergeCell ref="AF160:AG162"/>
    <mergeCell ref="AH160:AP162"/>
    <mergeCell ref="AQ160:AZ162"/>
    <mergeCell ref="BA160:BB162"/>
    <mergeCell ref="BC160:BK162"/>
    <mergeCell ref="BL160:BU162"/>
    <mergeCell ref="BV160:BW162"/>
    <mergeCell ref="BX160:CF162"/>
    <mergeCell ref="A163:J165"/>
    <mergeCell ref="K163:L165"/>
    <mergeCell ref="M163:U165"/>
    <mergeCell ref="V163:AE165"/>
    <mergeCell ref="AF163:AG165"/>
    <mergeCell ref="AH163:AP165"/>
    <mergeCell ref="AQ163:AZ165"/>
    <mergeCell ref="BA163:BB165"/>
    <mergeCell ref="BC163:BK165"/>
    <mergeCell ref="BL163:BU165"/>
    <mergeCell ref="BV163:BW165"/>
    <mergeCell ref="BX163:CF165"/>
    <mergeCell ref="A166:J168"/>
    <mergeCell ref="K166:L168"/>
    <mergeCell ref="M166:U168"/>
    <mergeCell ref="V166:AE168"/>
    <mergeCell ref="AF166:AG168"/>
    <mergeCell ref="AH166:AP168"/>
    <mergeCell ref="AQ166:AZ168"/>
    <mergeCell ref="BA166:BB168"/>
    <mergeCell ref="BC166:BK168"/>
    <mergeCell ref="BL166:BU168"/>
    <mergeCell ref="BV166:BW168"/>
    <mergeCell ref="BX166:CF168"/>
    <mergeCell ref="A171:G172"/>
    <mergeCell ref="O171:U172"/>
    <mergeCell ref="V171:AB172"/>
    <mergeCell ref="AJ171:AP172"/>
    <mergeCell ref="AQ171:AW172"/>
    <mergeCell ref="BE171:BK172"/>
    <mergeCell ref="BL171:BR172"/>
    <mergeCell ref="BZ171:CF172"/>
  </mergeCells>
  <printOptions headings="false" gridLines="false" gridLinesSet="true" horizontalCentered="true" verticalCentered="false"/>
  <pageMargins left="0.39375" right="0" top="0" bottom="0" header="0.511805555555555" footer="0.511805555555555"/>
  <pageSetup paperSize="9" scale="97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86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F1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ColWidth="8.921875" defaultRowHeight="7.5" zeroHeight="false" outlineLevelRow="0" outlineLevelCol="0"/>
  <cols>
    <col collapsed="false" customWidth="true" hidden="false" outlineLevel="0" max="84" min="1" style="0" width="1.56"/>
  </cols>
  <sheetData>
    <row r="1" customFormat="false" ht="7.5" hidden="false" customHeight="true" outlineLevel="0" collapsed="false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/>
      <c r="V1" s="110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2"/>
      <c r="AQ1" s="110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2"/>
      <c r="BL1" s="110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2"/>
    </row>
    <row r="2" customFormat="false" ht="7.5" hidden="false" customHeight="true" outlineLevel="0" collapsed="false">
      <c r="A2" s="113" t="str">
        <f aca="false">Results!$A$1</f>
        <v>FINSO III Stage with disabilities, Women B group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 t="str">
        <f aca="false">Results!$A$1</f>
        <v>FINSO III Stage with disabilities, Women B group</v>
      </c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 t="str">
        <f aca="false">Results!$A$1</f>
        <v>FINSO III Stage with disabilities, Women B group</v>
      </c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 t="str">
        <f aca="false">Results!$A$1</f>
        <v>FINSO III Stage with disabilities, Women B group</v>
      </c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</row>
    <row r="3" s="114" customFormat="true" ht="7.5" hidden="false" customHeight="true" outlineLevel="0" collapsed="false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</row>
    <row r="4" s="115" customFormat="true" ht="7.5" hidden="false" customHeight="true" outlineLevel="0" collapsed="false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</row>
    <row r="5" customFormat="false" ht="7.5" hidden="false" customHeight="true" outlineLevel="0" collapsed="false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8"/>
      <c r="V5" s="116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8"/>
      <c r="AQ5" s="116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8"/>
      <c r="BL5" s="116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8"/>
    </row>
    <row r="6" customFormat="false" ht="7.5" hidden="false" customHeight="true" outlineLevel="0" collapsed="false">
      <c r="A6" s="119" t="s">
        <v>45</v>
      </c>
      <c r="B6" s="119"/>
      <c r="C6" s="119"/>
      <c r="D6" s="119"/>
      <c r="E6" s="119"/>
      <c r="F6" s="119"/>
      <c r="G6" s="119"/>
      <c r="H6" s="119"/>
      <c r="I6" s="119"/>
      <c r="J6" s="120"/>
      <c r="K6" s="120"/>
      <c r="L6" s="121"/>
      <c r="M6" s="120"/>
      <c r="N6" s="122" t="s">
        <v>46</v>
      </c>
      <c r="O6" s="122"/>
      <c r="P6" s="122"/>
      <c r="Q6" s="122"/>
      <c r="R6" s="122"/>
      <c r="S6" s="122"/>
      <c r="T6" s="122"/>
      <c r="U6" s="122"/>
      <c r="V6" s="119" t="s">
        <v>45</v>
      </c>
      <c r="W6" s="119"/>
      <c r="X6" s="119"/>
      <c r="Y6" s="119"/>
      <c r="Z6" s="119"/>
      <c r="AA6" s="119"/>
      <c r="AB6" s="119"/>
      <c r="AC6" s="119"/>
      <c r="AD6" s="119"/>
      <c r="AE6" s="120"/>
      <c r="AF6" s="120"/>
      <c r="AG6" s="121"/>
      <c r="AH6" s="120"/>
      <c r="AI6" s="122" t="s">
        <v>47</v>
      </c>
      <c r="AJ6" s="122"/>
      <c r="AK6" s="122"/>
      <c r="AL6" s="122"/>
      <c r="AM6" s="122"/>
      <c r="AN6" s="122"/>
      <c r="AO6" s="122"/>
      <c r="AP6" s="122"/>
      <c r="AQ6" s="119" t="s">
        <v>45</v>
      </c>
      <c r="AR6" s="119"/>
      <c r="AS6" s="119"/>
      <c r="AT6" s="119"/>
      <c r="AU6" s="119"/>
      <c r="AV6" s="119"/>
      <c r="AW6" s="119"/>
      <c r="AX6" s="119"/>
      <c r="AY6" s="119"/>
      <c r="AZ6" s="120"/>
      <c r="BA6" s="120"/>
      <c r="BB6" s="121"/>
      <c r="BC6" s="120"/>
      <c r="BD6" s="122" t="s">
        <v>48</v>
      </c>
      <c r="BE6" s="122"/>
      <c r="BF6" s="122"/>
      <c r="BG6" s="122"/>
      <c r="BH6" s="122"/>
      <c r="BI6" s="122"/>
      <c r="BJ6" s="122"/>
      <c r="BK6" s="122"/>
      <c r="BL6" s="119" t="s">
        <v>49</v>
      </c>
      <c r="BM6" s="119"/>
      <c r="BN6" s="119"/>
      <c r="BO6" s="119"/>
      <c r="BP6" s="119"/>
      <c r="BQ6" s="119"/>
      <c r="BR6" s="119"/>
      <c r="BS6" s="119"/>
      <c r="BT6" s="119"/>
      <c r="BU6" s="120"/>
      <c r="BV6" s="120"/>
      <c r="BW6" s="121"/>
      <c r="BX6" s="120"/>
      <c r="BY6" s="122" t="s">
        <v>46</v>
      </c>
      <c r="BZ6" s="122"/>
      <c r="CA6" s="122"/>
      <c r="CB6" s="122"/>
      <c r="CC6" s="122"/>
      <c r="CD6" s="122"/>
      <c r="CE6" s="122"/>
      <c r="CF6" s="122"/>
    </row>
    <row r="7" customFormat="false" ht="7.5" hidden="false" customHeight="true" outlineLevel="0" collapsed="false">
      <c r="A7" s="119"/>
      <c r="B7" s="119"/>
      <c r="C7" s="119"/>
      <c r="D7" s="119"/>
      <c r="E7" s="119"/>
      <c r="F7" s="119"/>
      <c r="G7" s="119"/>
      <c r="H7" s="119"/>
      <c r="I7" s="119"/>
      <c r="J7" s="120"/>
      <c r="K7" s="120"/>
      <c r="L7" s="120"/>
      <c r="M7" s="120"/>
      <c r="N7" s="122"/>
      <c r="O7" s="122"/>
      <c r="P7" s="122"/>
      <c r="Q7" s="122"/>
      <c r="R7" s="122"/>
      <c r="S7" s="122"/>
      <c r="T7" s="122"/>
      <c r="U7" s="122"/>
      <c r="V7" s="119"/>
      <c r="W7" s="119"/>
      <c r="X7" s="119"/>
      <c r="Y7" s="119"/>
      <c r="Z7" s="119"/>
      <c r="AA7" s="119"/>
      <c r="AB7" s="119"/>
      <c r="AC7" s="119"/>
      <c r="AD7" s="119"/>
      <c r="AE7" s="120"/>
      <c r="AF7" s="120"/>
      <c r="AG7" s="120"/>
      <c r="AH7" s="120"/>
      <c r="AI7" s="122"/>
      <c r="AJ7" s="122"/>
      <c r="AK7" s="122"/>
      <c r="AL7" s="122"/>
      <c r="AM7" s="122"/>
      <c r="AN7" s="122"/>
      <c r="AO7" s="122"/>
      <c r="AP7" s="122"/>
      <c r="AQ7" s="119"/>
      <c r="AR7" s="119"/>
      <c r="AS7" s="119"/>
      <c r="AT7" s="119"/>
      <c r="AU7" s="119"/>
      <c r="AV7" s="119"/>
      <c r="AW7" s="119"/>
      <c r="AX7" s="119"/>
      <c r="AY7" s="119"/>
      <c r="AZ7" s="120"/>
      <c r="BA7" s="120"/>
      <c r="BB7" s="120"/>
      <c r="BC7" s="120"/>
      <c r="BD7" s="122"/>
      <c r="BE7" s="122"/>
      <c r="BF7" s="122"/>
      <c r="BG7" s="122"/>
      <c r="BH7" s="122"/>
      <c r="BI7" s="122"/>
      <c r="BJ7" s="122"/>
      <c r="BK7" s="122"/>
      <c r="BL7" s="119"/>
      <c r="BM7" s="119"/>
      <c r="BN7" s="119"/>
      <c r="BO7" s="119"/>
      <c r="BP7" s="119"/>
      <c r="BQ7" s="119"/>
      <c r="BR7" s="119"/>
      <c r="BS7" s="119"/>
      <c r="BT7" s="119"/>
      <c r="BU7" s="120"/>
      <c r="BV7" s="120"/>
      <c r="BW7" s="120"/>
      <c r="BX7" s="120"/>
      <c r="BY7" s="122"/>
      <c r="BZ7" s="122"/>
      <c r="CA7" s="122"/>
      <c r="CB7" s="122"/>
      <c r="CC7" s="122"/>
      <c r="CD7" s="122"/>
      <c r="CE7" s="122"/>
      <c r="CF7" s="122"/>
    </row>
    <row r="8" customFormat="false" ht="7.5" hidden="false" customHeight="true" outlineLevel="0" collapsed="false">
      <c r="A8" s="123"/>
      <c r="B8" s="124"/>
      <c r="C8" s="124"/>
      <c r="D8" s="124"/>
      <c r="E8" s="124"/>
      <c r="F8" s="124"/>
      <c r="G8" s="124"/>
      <c r="H8" s="124"/>
      <c r="I8" s="124"/>
      <c r="J8" s="125"/>
      <c r="K8" s="125"/>
      <c r="L8" s="125"/>
      <c r="M8" s="125"/>
      <c r="N8" s="124"/>
      <c r="O8" s="126"/>
      <c r="P8" s="126"/>
      <c r="Q8" s="126"/>
      <c r="R8" s="126"/>
      <c r="S8" s="126"/>
      <c r="T8" s="126"/>
      <c r="U8" s="127"/>
      <c r="V8" s="123"/>
      <c r="W8" s="124"/>
      <c r="X8" s="124"/>
      <c r="Y8" s="124"/>
      <c r="Z8" s="124"/>
      <c r="AA8" s="124"/>
      <c r="AB8" s="124"/>
      <c r="AC8" s="124"/>
      <c r="AD8" s="124"/>
      <c r="AE8" s="125"/>
      <c r="AF8" s="125"/>
      <c r="AG8" s="125"/>
      <c r="AH8" s="125"/>
      <c r="AI8" s="124"/>
      <c r="AJ8" s="126"/>
      <c r="AK8" s="126"/>
      <c r="AL8" s="126"/>
      <c r="AM8" s="126"/>
      <c r="AN8" s="126"/>
      <c r="AO8" s="126"/>
      <c r="AP8" s="127"/>
      <c r="AQ8" s="123"/>
      <c r="AR8" s="124"/>
      <c r="AS8" s="124"/>
      <c r="AT8" s="124"/>
      <c r="AU8" s="124"/>
      <c r="AV8" s="124"/>
      <c r="AW8" s="124"/>
      <c r="AX8" s="124"/>
      <c r="AY8" s="124"/>
      <c r="AZ8" s="125"/>
      <c r="BA8" s="125"/>
      <c r="BB8" s="125"/>
      <c r="BC8" s="125"/>
      <c r="BD8" s="124"/>
      <c r="BE8" s="126"/>
      <c r="BF8" s="126"/>
      <c r="BG8" s="126"/>
      <c r="BH8" s="126"/>
      <c r="BI8" s="126"/>
      <c r="BJ8" s="126"/>
      <c r="BK8" s="127"/>
      <c r="BL8" s="123"/>
      <c r="BM8" s="124"/>
      <c r="BN8" s="124"/>
      <c r="BO8" s="124"/>
      <c r="BP8" s="124"/>
      <c r="BQ8" s="124"/>
      <c r="BR8" s="124"/>
      <c r="BS8" s="124"/>
      <c r="BT8" s="124"/>
      <c r="BU8" s="125"/>
      <c r="BV8" s="125"/>
      <c r="BW8" s="125"/>
      <c r="BX8" s="125"/>
      <c r="BY8" s="124"/>
      <c r="BZ8" s="126"/>
      <c r="CA8" s="126"/>
      <c r="CB8" s="126"/>
      <c r="CC8" s="126"/>
      <c r="CD8" s="126"/>
      <c r="CE8" s="126"/>
      <c r="CF8" s="127"/>
    </row>
    <row r="9" customFormat="false" ht="7.5" hidden="false" customHeight="true" outlineLevel="0" collapsed="false">
      <c r="A9" s="123"/>
      <c r="B9" s="124"/>
      <c r="C9" s="124"/>
      <c r="D9" s="124"/>
      <c r="E9" s="124"/>
      <c r="F9" s="124"/>
      <c r="G9" s="124"/>
      <c r="H9" s="128" t="n">
        <v>3</v>
      </c>
      <c r="I9" s="128"/>
      <c r="J9" s="128"/>
      <c r="K9" s="129" t="s">
        <v>50</v>
      </c>
      <c r="L9" s="128" t="n">
        <v>4</v>
      </c>
      <c r="M9" s="128"/>
      <c r="N9" s="128"/>
      <c r="O9" s="126"/>
      <c r="P9" s="126"/>
      <c r="Q9" s="126"/>
      <c r="R9" s="126"/>
      <c r="S9" s="126"/>
      <c r="T9" s="126"/>
      <c r="U9" s="127"/>
      <c r="V9" s="123"/>
      <c r="W9" s="124"/>
      <c r="X9" s="124"/>
      <c r="Y9" s="124"/>
      <c r="Z9" s="124"/>
      <c r="AA9" s="124"/>
      <c r="AB9" s="124"/>
      <c r="AC9" s="128" t="n">
        <v>2</v>
      </c>
      <c r="AD9" s="128"/>
      <c r="AE9" s="128"/>
      <c r="AF9" s="129" t="s">
        <v>50</v>
      </c>
      <c r="AG9" s="128" t="n">
        <v>5</v>
      </c>
      <c r="AH9" s="128"/>
      <c r="AI9" s="128"/>
      <c r="AJ9" s="126"/>
      <c r="AK9" s="126"/>
      <c r="AL9" s="126"/>
      <c r="AM9" s="126"/>
      <c r="AN9" s="126"/>
      <c r="AO9" s="126"/>
      <c r="AP9" s="127"/>
      <c r="AQ9" s="123"/>
      <c r="AR9" s="124"/>
      <c r="AS9" s="124"/>
      <c r="AT9" s="124"/>
      <c r="AU9" s="124"/>
      <c r="AV9" s="124"/>
      <c r="AW9" s="124"/>
      <c r="AX9" s="128" t="n">
        <v>1</v>
      </c>
      <c r="AY9" s="128"/>
      <c r="AZ9" s="128"/>
      <c r="BA9" s="129" t="s">
        <v>50</v>
      </c>
      <c r="BB9" s="128" t="n">
        <v>6</v>
      </c>
      <c r="BC9" s="128"/>
      <c r="BD9" s="128"/>
      <c r="BE9" s="126"/>
      <c r="BF9" s="126"/>
      <c r="BG9" s="126"/>
      <c r="BH9" s="126"/>
      <c r="BI9" s="126"/>
      <c r="BJ9" s="126"/>
      <c r="BK9" s="127"/>
      <c r="BL9" s="123"/>
      <c r="BM9" s="124"/>
      <c r="BN9" s="124"/>
      <c r="BO9" s="124"/>
      <c r="BP9" s="124"/>
      <c r="BQ9" s="124"/>
      <c r="BR9" s="124"/>
      <c r="BS9" s="128" t="n">
        <v>5</v>
      </c>
      <c r="BT9" s="128"/>
      <c r="BU9" s="128"/>
      <c r="BV9" s="129" t="s">
        <v>50</v>
      </c>
      <c r="BW9" s="128" t="n">
        <v>3</v>
      </c>
      <c r="BX9" s="128"/>
      <c r="BY9" s="128"/>
      <c r="BZ9" s="126"/>
      <c r="CA9" s="126"/>
      <c r="CB9" s="126"/>
      <c r="CC9" s="126"/>
      <c r="CD9" s="126"/>
      <c r="CE9" s="126"/>
      <c r="CF9" s="127"/>
    </row>
    <row r="10" customFormat="false" ht="7.5" hidden="false" customHeight="true" outlineLevel="0" collapsed="false">
      <c r="A10" s="130"/>
      <c r="B10" s="131"/>
      <c r="C10" s="131"/>
      <c r="D10" s="131"/>
      <c r="E10" s="131"/>
      <c r="F10" s="131"/>
      <c r="G10" s="131"/>
      <c r="H10" s="128"/>
      <c r="I10" s="128"/>
      <c r="J10" s="128"/>
      <c r="K10" s="129"/>
      <c r="L10" s="128"/>
      <c r="M10" s="128"/>
      <c r="N10" s="128"/>
      <c r="O10" s="131"/>
      <c r="P10" s="131"/>
      <c r="Q10" s="131"/>
      <c r="R10" s="131"/>
      <c r="S10" s="131"/>
      <c r="T10" s="131"/>
      <c r="U10" s="132"/>
      <c r="V10" s="130"/>
      <c r="W10" s="131"/>
      <c r="X10" s="131"/>
      <c r="Y10" s="131"/>
      <c r="Z10" s="131"/>
      <c r="AA10" s="131"/>
      <c r="AB10" s="131"/>
      <c r="AC10" s="128"/>
      <c r="AD10" s="128"/>
      <c r="AE10" s="128"/>
      <c r="AF10" s="129"/>
      <c r="AG10" s="128"/>
      <c r="AH10" s="128"/>
      <c r="AI10" s="128"/>
      <c r="AJ10" s="131"/>
      <c r="AK10" s="131"/>
      <c r="AL10" s="131"/>
      <c r="AM10" s="131"/>
      <c r="AN10" s="131"/>
      <c r="AO10" s="131"/>
      <c r="AP10" s="132"/>
      <c r="AQ10" s="130"/>
      <c r="AR10" s="131"/>
      <c r="AS10" s="131"/>
      <c r="AT10" s="131"/>
      <c r="AU10" s="131"/>
      <c r="AV10" s="131"/>
      <c r="AW10" s="131"/>
      <c r="AX10" s="128"/>
      <c r="AY10" s="128"/>
      <c r="AZ10" s="128"/>
      <c r="BA10" s="129"/>
      <c r="BB10" s="128"/>
      <c r="BC10" s="128"/>
      <c r="BD10" s="128"/>
      <c r="BE10" s="131"/>
      <c r="BF10" s="131"/>
      <c r="BG10" s="131"/>
      <c r="BH10" s="131"/>
      <c r="BI10" s="131"/>
      <c r="BJ10" s="131"/>
      <c r="BK10" s="132"/>
      <c r="BL10" s="130"/>
      <c r="BM10" s="131"/>
      <c r="BN10" s="131"/>
      <c r="BO10" s="131"/>
      <c r="BP10" s="131"/>
      <c r="BQ10" s="131"/>
      <c r="BR10" s="131"/>
      <c r="BS10" s="128"/>
      <c r="BT10" s="128"/>
      <c r="BU10" s="128"/>
      <c r="BV10" s="129"/>
      <c r="BW10" s="128"/>
      <c r="BX10" s="128"/>
      <c r="BY10" s="128"/>
      <c r="BZ10" s="131"/>
      <c r="CA10" s="131"/>
      <c r="CB10" s="131"/>
      <c r="CC10" s="131"/>
      <c r="CD10" s="131"/>
      <c r="CE10" s="131"/>
      <c r="CF10" s="132"/>
    </row>
    <row r="11" customFormat="false" ht="7.5" hidden="false" customHeight="true" outlineLevel="0" collapsed="false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24"/>
      <c r="L11" s="124"/>
      <c r="M11" s="131"/>
      <c r="N11" s="131"/>
      <c r="O11" s="131"/>
      <c r="P11" s="131"/>
      <c r="Q11" s="131"/>
      <c r="R11" s="131"/>
      <c r="S11" s="131"/>
      <c r="T11" s="131"/>
      <c r="U11" s="132"/>
      <c r="V11" s="130"/>
      <c r="W11" s="131"/>
      <c r="X11" s="131"/>
      <c r="Y11" s="131"/>
      <c r="Z11" s="131"/>
      <c r="AA11" s="131"/>
      <c r="AB11" s="131"/>
      <c r="AC11" s="131"/>
      <c r="AD11" s="131"/>
      <c r="AE11" s="131"/>
      <c r="AF11" s="124"/>
      <c r="AG11" s="124"/>
      <c r="AH11" s="131"/>
      <c r="AI11" s="131"/>
      <c r="AJ11" s="131"/>
      <c r="AK11" s="131"/>
      <c r="AL11" s="131"/>
      <c r="AM11" s="131"/>
      <c r="AN11" s="131"/>
      <c r="AO11" s="131"/>
      <c r="AP11" s="132"/>
      <c r="AQ11" s="130"/>
      <c r="AR11" s="131"/>
      <c r="AS11" s="131"/>
      <c r="AT11" s="131"/>
      <c r="AU11" s="131"/>
      <c r="AV11" s="131"/>
      <c r="AW11" s="131"/>
      <c r="AX11" s="131"/>
      <c r="AY11" s="131"/>
      <c r="AZ11" s="131"/>
      <c r="BA11" s="124"/>
      <c r="BB11" s="124"/>
      <c r="BC11" s="131"/>
      <c r="BD11" s="131"/>
      <c r="BE11" s="131"/>
      <c r="BF11" s="131"/>
      <c r="BG11" s="131"/>
      <c r="BH11" s="131"/>
      <c r="BI11" s="131"/>
      <c r="BJ11" s="131"/>
      <c r="BK11" s="132"/>
      <c r="BL11" s="130"/>
      <c r="BM11" s="131"/>
      <c r="BN11" s="131"/>
      <c r="BO11" s="131"/>
      <c r="BP11" s="131"/>
      <c r="BQ11" s="131"/>
      <c r="BR11" s="131"/>
      <c r="BS11" s="131"/>
      <c r="BT11" s="131"/>
      <c r="BU11" s="131"/>
      <c r="BV11" s="124"/>
      <c r="BW11" s="124"/>
      <c r="BX11" s="131"/>
      <c r="BY11" s="131"/>
      <c r="BZ11" s="131"/>
      <c r="CA11" s="131"/>
      <c r="CB11" s="131"/>
      <c r="CC11" s="131"/>
      <c r="CD11" s="131"/>
      <c r="CE11" s="131"/>
      <c r="CF11" s="132"/>
    </row>
    <row r="12" s="136" customFormat="true" ht="7.5" hidden="false" customHeight="true" outlineLevel="0" collapsed="false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5"/>
      <c r="V12" s="133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5"/>
      <c r="AQ12" s="133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5"/>
      <c r="BL12" s="133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5"/>
    </row>
    <row r="13" s="136" customFormat="true" ht="7.5" hidden="false" customHeight="true" outlineLevel="0" collapsed="false">
      <c r="A13" s="137" t="str">
        <f aca="false">Results!B9</f>
        <v>Jurgenson Piia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8" t="str">
        <f aca="false">Results!B11</f>
        <v>Eit Inge</v>
      </c>
      <c r="M13" s="138"/>
      <c r="N13" s="138"/>
      <c r="O13" s="138"/>
      <c r="P13" s="138"/>
      <c r="Q13" s="138"/>
      <c r="R13" s="138"/>
      <c r="S13" s="138"/>
      <c r="T13" s="138"/>
      <c r="U13" s="138"/>
      <c r="V13" s="137" t="str">
        <f aca="false">Results!B7</f>
        <v>Rebane Anneli</v>
      </c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8" t="str">
        <f aca="false">Results!B13</f>
        <v>Reetamm Urve</v>
      </c>
      <c r="AH13" s="138"/>
      <c r="AI13" s="138"/>
      <c r="AJ13" s="138"/>
      <c r="AK13" s="138"/>
      <c r="AL13" s="138"/>
      <c r="AM13" s="138"/>
      <c r="AN13" s="138"/>
      <c r="AO13" s="138"/>
      <c r="AP13" s="138"/>
      <c r="AQ13" s="137" t="str">
        <f aca="false">Results!B5</f>
        <v>Helbre Maarika</v>
      </c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8" t="str">
        <f aca="false">Results!B15</f>
        <v>Ahentale Rita</v>
      </c>
      <c r="BC13" s="138"/>
      <c r="BD13" s="138"/>
      <c r="BE13" s="138"/>
      <c r="BF13" s="138"/>
      <c r="BG13" s="138"/>
      <c r="BH13" s="138"/>
      <c r="BI13" s="138"/>
      <c r="BJ13" s="138"/>
      <c r="BK13" s="138"/>
      <c r="BL13" s="137" t="str">
        <f aca="false">Results!B13</f>
        <v>Reetamm Urve</v>
      </c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8" t="str">
        <f aca="false">Results!B9</f>
        <v>Jurgenson Piia</v>
      </c>
      <c r="BX13" s="138"/>
      <c r="BY13" s="138"/>
      <c r="BZ13" s="138"/>
      <c r="CA13" s="138"/>
      <c r="CB13" s="138"/>
      <c r="CC13" s="138"/>
      <c r="CD13" s="138"/>
      <c r="CE13" s="138"/>
      <c r="CF13" s="138"/>
    </row>
    <row r="14" s="136" customFormat="true" ht="7.5" hidden="false" customHeight="true" outlineLevel="0" collapsed="false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</row>
    <row r="15" customFormat="false" ht="7.5" hidden="false" customHeight="true" outlineLevel="0" collapsed="false">
      <c r="A15" s="123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39"/>
      <c r="N15" s="139"/>
      <c r="O15" s="139"/>
      <c r="P15" s="139"/>
      <c r="Q15" s="139"/>
      <c r="R15" s="139"/>
      <c r="S15" s="139"/>
      <c r="T15" s="139"/>
      <c r="U15" s="140"/>
      <c r="V15" s="123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39"/>
      <c r="AI15" s="139"/>
      <c r="AJ15" s="139"/>
      <c r="AK15" s="139"/>
      <c r="AL15" s="139"/>
      <c r="AM15" s="139"/>
      <c r="AN15" s="139"/>
      <c r="AO15" s="139"/>
      <c r="AP15" s="140"/>
      <c r="AQ15" s="123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39"/>
      <c r="BD15" s="139"/>
      <c r="BE15" s="139"/>
      <c r="BF15" s="139"/>
      <c r="BG15" s="139"/>
      <c r="BH15" s="139"/>
      <c r="BI15" s="139"/>
      <c r="BJ15" s="139"/>
      <c r="BK15" s="140"/>
      <c r="BL15" s="123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39"/>
      <c r="BY15" s="139"/>
      <c r="BZ15" s="139"/>
      <c r="CA15" s="139"/>
      <c r="CB15" s="139"/>
      <c r="CC15" s="139"/>
      <c r="CD15" s="139"/>
      <c r="CE15" s="139"/>
      <c r="CF15" s="140"/>
    </row>
    <row r="16" customFormat="false" ht="7.5" hidden="false" customHeight="true" outlineLevel="0" collapsed="false">
      <c r="A16" s="141" t="s">
        <v>51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2" t="n">
        <v>1</v>
      </c>
      <c r="L16" s="142"/>
      <c r="M16" s="143"/>
      <c r="N16" s="143"/>
      <c r="O16" s="143"/>
      <c r="P16" s="143"/>
      <c r="Q16" s="143"/>
      <c r="R16" s="143"/>
      <c r="S16" s="143"/>
      <c r="T16" s="143"/>
      <c r="U16" s="143"/>
      <c r="V16" s="141" t="s">
        <v>51</v>
      </c>
      <c r="W16" s="141"/>
      <c r="X16" s="141"/>
      <c r="Y16" s="141"/>
      <c r="Z16" s="141"/>
      <c r="AA16" s="141"/>
      <c r="AB16" s="141"/>
      <c r="AC16" s="141"/>
      <c r="AD16" s="141"/>
      <c r="AE16" s="141"/>
      <c r="AF16" s="142" t="n">
        <v>1</v>
      </c>
      <c r="AG16" s="142"/>
      <c r="AH16" s="143"/>
      <c r="AI16" s="143"/>
      <c r="AJ16" s="143"/>
      <c r="AK16" s="143"/>
      <c r="AL16" s="143"/>
      <c r="AM16" s="143"/>
      <c r="AN16" s="143"/>
      <c r="AO16" s="143"/>
      <c r="AP16" s="143"/>
      <c r="AQ16" s="141" t="s">
        <v>51</v>
      </c>
      <c r="AR16" s="141"/>
      <c r="AS16" s="141"/>
      <c r="AT16" s="141"/>
      <c r="AU16" s="141"/>
      <c r="AV16" s="141"/>
      <c r="AW16" s="141"/>
      <c r="AX16" s="141"/>
      <c r="AY16" s="141"/>
      <c r="AZ16" s="141"/>
      <c r="BA16" s="142" t="n">
        <v>1</v>
      </c>
      <c r="BB16" s="142"/>
      <c r="BC16" s="143"/>
      <c r="BD16" s="143"/>
      <c r="BE16" s="143"/>
      <c r="BF16" s="143"/>
      <c r="BG16" s="143"/>
      <c r="BH16" s="143"/>
      <c r="BI16" s="143"/>
      <c r="BJ16" s="143"/>
      <c r="BK16" s="143"/>
      <c r="BL16" s="141" t="s">
        <v>51</v>
      </c>
      <c r="BM16" s="141"/>
      <c r="BN16" s="141"/>
      <c r="BO16" s="141"/>
      <c r="BP16" s="141"/>
      <c r="BQ16" s="141"/>
      <c r="BR16" s="141"/>
      <c r="BS16" s="141"/>
      <c r="BT16" s="141"/>
      <c r="BU16" s="141"/>
      <c r="BV16" s="142" t="n">
        <v>1</v>
      </c>
      <c r="BW16" s="142"/>
      <c r="BX16" s="143"/>
      <c r="BY16" s="143"/>
      <c r="BZ16" s="143"/>
      <c r="CA16" s="143"/>
      <c r="CB16" s="143"/>
      <c r="CC16" s="143"/>
      <c r="CD16" s="143"/>
      <c r="CE16" s="143"/>
      <c r="CF16" s="143"/>
    </row>
    <row r="17" s="114" customFormat="true" ht="7.5" hidden="false" customHeight="true" outlineLevel="0" collapsed="false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2"/>
      <c r="L17" s="142"/>
      <c r="M17" s="143"/>
      <c r="N17" s="143"/>
      <c r="O17" s="143"/>
      <c r="P17" s="143"/>
      <c r="Q17" s="143"/>
      <c r="R17" s="143"/>
      <c r="S17" s="143"/>
      <c r="T17" s="143"/>
      <c r="U17" s="143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2"/>
      <c r="AG17" s="142"/>
      <c r="AH17" s="143"/>
      <c r="AI17" s="143"/>
      <c r="AJ17" s="143"/>
      <c r="AK17" s="143"/>
      <c r="AL17" s="143"/>
      <c r="AM17" s="143"/>
      <c r="AN17" s="143"/>
      <c r="AO17" s="143"/>
      <c r="AP17" s="143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2"/>
      <c r="BB17" s="142"/>
      <c r="BC17" s="143"/>
      <c r="BD17" s="143"/>
      <c r="BE17" s="143"/>
      <c r="BF17" s="143"/>
      <c r="BG17" s="143"/>
      <c r="BH17" s="143"/>
      <c r="BI17" s="143"/>
      <c r="BJ17" s="143"/>
      <c r="BK17" s="143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2"/>
      <c r="BW17" s="142"/>
      <c r="BX17" s="143"/>
      <c r="BY17" s="143"/>
      <c r="BZ17" s="143"/>
      <c r="CA17" s="143"/>
      <c r="CB17" s="143"/>
      <c r="CC17" s="143"/>
      <c r="CD17" s="143"/>
      <c r="CE17" s="143"/>
      <c r="CF17" s="143"/>
    </row>
    <row r="18" s="115" customFormat="true" ht="7.5" hidden="false" customHeight="true" outlineLevel="0" collapsed="false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2"/>
      <c r="L18" s="142"/>
      <c r="M18" s="143"/>
      <c r="N18" s="143"/>
      <c r="O18" s="143"/>
      <c r="P18" s="143"/>
      <c r="Q18" s="143"/>
      <c r="R18" s="143"/>
      <c r="S18" s="143"/>
      <c r="T18" s="143"/>
      <c r="U18" s="143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2"/>
      <c r="AG18" s="142"/>
      <c r="AH18" s="143"/>
      <c r="AI18" s="143"/>
      <c r="AJ18" s="143"/>
      <c r="AK18" s="143"/>
      <c r="AL18" s="143"/>
      <c r="AM18" s="143"/>
      <c r="AN18" s="143"/>
      <c r="AO18" s="143"/>
      <c r="AP18" s="143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2"/>
      <c r="BB18" s="142"/>
      <c r="BC18" s="143"/>
      <c r="BD18" s="143"/>
      <c r="BE18" s="143"/>
      <c r="BF18" s="143"/>
      <c r="BG18" s="143"/>
      <c r="BH18" s="143"/>
      <c r="BI18" s="143"/>
      <c r="BJ18" s="143"/>
      <c r="BK18" s="143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2"/>
      <c r="BW18" s="142"/>
      <c r="BX18" s="143"/>
      <c r="BY18" s="143"/>
      <c r="BZ18" s="143"/>
      <c r="CA18" s="143"/>
      <c r="CB18" s="143"/>
      <c r="CC18" s="143"/>
      <c r="CD18" s="143"/>
      <c r="CE18" s="143"/>
      <c r="CF18" s="143"/>
    </row>
    <row r="19" customFormat="false" ht="7.5" hidden="false" customHeight="true" outlineLevel="0" collapsed="false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2" t="n">
        <v>2</v>
      </c>
      <c r="L19" s="142"/>
      <c r="M19" s="145" t="s">
        <v>51</v>
      </c>
      <c r="N19" s="145"/>
      <c r="O19" s="145"/>
      <c r="P19" s="145"/>
      <c r="Q19" s="145"/>
      <c r="R19" s="145"/>
      <c r="S19" s="145"/>
      <c r="T19" s="145"/>
      <c r="U19" s="145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2" t="n">
        <v>2</v>
      </c>
      <c r="AG19" s="142"/>
      <c r="AH19" s="145" t="s">
        <v>51</v>
      </c>
      <c r="AI19" s="145"/>
      <c r="AJ19" s="145"/>
      <c r="AK19" s="145"/>
      <c r="AL19" s="145"/>
      <c r="AM19" s="145"/>
      <c r="AN19" s="145"/>
      <c r="AO19" s="145"/>
      <c r="AP19" s="145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2" t="n">
        <v>2</v>
      </c>
      <c r="BB19" s="142"/>
      <c r="BC19" s="145" t="s">
        <v>51</v>
      </c>
      <c r="BD19" s="145"/>
      <c r="BE19" s="145"/>
      <c r="BF19" s="145"/>
      <c r="BG19" s="145"/>
      <c r="BH19" s="145"/>
      <c r="BI19" s="145"/>
      <c r="BJ19" s="145"/>
      <c r="BK19" s="145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2" t="n">
        <v>2</v>
      </c>
      <c r="BW19" s="142"/>
      <c r="BX19" s="145" t="s">
        <v>51</v>
      </c>
      <c r="BY19" s="145"/>
      <c r="BZ19" s="145"/>
      <c r="CA19" s="145"/>
      <c r="CB19" s="145"/>
      <c r="CC19" s="145"/>
      <c r="CD19" s="145"/>
      <c r="CE19" s="145"/>
      <c r="CF19" s="145"/>
    </row>
    <row r="20" customFormat="false" ht="7.5" hidden="false" customHeight="true" outlineLevel="0" collapsed="false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2"/>
      <c r="L20" s="142"/>
      <c r="M20" s="145"/>
      <c r="N20" s="145"/>
      <c r="O20" s="145"/>
      <c r="P20" s="145"/>
      <c r="Q20" s="145"/>
      <c r="R20" s="145"/>
      <c r="S20" s="145"/>
      <c r="T20" s="145"/>
      <c r="U20" s="145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2"/>
      <c r="AG20" s="142"/>
      <c r="AH20" s="145"/>
      <c r="AI20" s="145"/>
      <c r="AJ20" s="145"/>
      <c r="AK20" s="145"/>
      <c r="AL20" s="145"/>
      <c r="AM20" s="145"/>
      <c r="AN20" s="145"/>
      <c r="AO20" s="145"/>
      <c r="AP20" s="145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2"/>
      <c r="BB20" s="142"/>
      <c r="BC20" s="145"/>
      <c r="BD20" s="145"/>
      <c r="BE20" s="145"/>
      <c r="BF20" s="145"/>
      <c r="BG20" s="145"/>
      <c r="BH20" s="145"/>
      <c r="BI20" s="145"/>
      <c r="BJ20" s="145"/>
      <c r="BK20" s="145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2"/>
      <c r="BW20" s="142"/>
      <c r="BX20" s="145"/>
      <c r="BY20" s="145"/>
      <c r="BZ20" s="145"/>
      <c r="CA20" s="145"/>
      <c r="CB20" s="145"/>
      <c r="CC20" s="145"/>
      <c r="CD20" s="145"/>
      <c r="CE20" s="145"/>
      <c r="CF20" s="145"/>
    </row>
    <row r="21" customFormat="false" ht="7.5" hidden="false" customHeight="true" outlineLevel="0" collapsed="false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2"/>
      <c r="L21" s="142"/>
      <c r="M21" s="145"/>
      <c r="N21" s="145"/>
      <c r="O21" s="145"/>
      <c r="P21" s="145"/>
      <c r="Q21" s="145"/>
      <c r="R21" s="145"/>
      <c r="S21" s="145"/>
      <c r="T21" s="145"/>
      <c r="U21" s="145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2"/>
      <c r="AG21" s="142"/>
      <c r="AH21" s="145"/>
      <c r="AI21" s="145"/>
      <c r="AJ21" s="145"/>
      <c r="AK21" s="145"/>
      <c r="AL21" s="145"/>
      <c r="AM21" s="145"/>
      <c r="AN21" s="145"/>
      <c r="AO21" s="145"/>
      <c r="AP21" s="145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2"/>
      <c r="BB21" s="142"/>
      <c r="BC21" s="145"/>
      <c r="BD21" s="145"/>
      <c r="BE21" s="145"/>
      <c r="BF21" s="145"/>
      <c r="BG21" s="145"/>
      <c r="BH21" s="145"/>
      <c r="BI21" s="145"/>
      <c r="BJ21" s="145"/>
      <c r="BK21" s="145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2"/>
      <c r="BW21" s="142"/>
      <c r="BX21" s="145"/>
      <c r="BY21" s="145"/>
      <c r="BZ21" s="145"/>
      <c r="CA21" s="145"/>
      <c r="CB21" s="145"/>
      <c r="CC21" s="145"/>
      <c r="CD21" s="145"/>
      <c r="CE21" s="145"/>
      <c r="CF21" s="145"/>
    </row>
    <row r="22" customFormat="false" ht="7.5" hidden="false" customHeight="true" outlineLevel="0" collapsed="false">
      <c r="A22" s="141" t="s">
        <v>51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2" t="n">
        <v>3</v>
      </c>
      <c r="L22" s="142"/>
      <c r="M22" s="143"/>
      <c r="N22" s="143"/>
      <c r="O22" s="143"/>
      <c r="P22" s="143"/>
      <c r="Q22" s="143"/>
      <c r="R22" s="143"/>
      <c r="S22" s="143"/>
      <c r="T22" s="143"/>
      <c r="U22" s="143"/>
      <c r="V22" s="141" t="s">
        <v>51</v>
      </c>
      <c r="W22" s="141"/>
      <c r="X22" s="141"/>
      <c r="Y22" s="141"/>
      <c r="Z22" s="141"/>
      <c r="AA22" s="141"/>
      <c r="AB22" s="141"/>
      <c r="AC22" s="141"/>
      <c r="AD22" s="141"/>
      <c r="AE22" s="141"/>
      <c r="AF22" s="142" t="n">
        <v>3</v>
      </c>
      <c r="AG22" s="142"/>
      <c r="AH22" s="147"/>
      <c r="AI22" s="147"/>
      <c r="AJ22" s="147"/>
      <c r="AK22" s="147"/>
      <c r="AL22" s="147"/>
      <c r="AM22" s="147"/>
      <c r="AN22" s="147"/>
      <c r="AO22" s="147"/>
      <c r="AP22" s="147"/>
      <c r="AQ22" s="141" t="s">
        <v>51</v>
      </c>
      <c r="AR22" s="141"/>
      <c r="AS22" s="141"/>
      <c r="AT22" s="141"/>
      <c r="AU22" s="141"/>
      <c r="AV22" s="141"/>
      <c r="AW22" s="141"/>
      <c r="AX22" s="141"/>
      <c r="AY22" s="141"/>
      <c r="AZ22" s="141"/>
      <c r="BA22" s="142" t="n">
        <v>3</v>
      </c>
      <c r="BB22" s="142"/>
      <c r="BC22" s="147"/>
      <c r="BD22" s="147"/>
      <c r="BE22" s="147"/>
      <c r="BF22" s="147"/>
      <c r="BG22" s="147"/>
      <c r="BH22" s="147"/>
      <c r="BI22" s="147"/>
      <c r="BJ22" s="147"/>
      <c r="BK22" s="147"/>
      <c r="BL22" s="141" t="s">
        <v>51</v>
      </c>
      <c r="BM22" s="141"/>
      <c r="BN22" s="141"/>
      <c r="BO22" s="141"/>
      <c r="BP22" s="141"/>
      <c r="BQ22" s="141"/>
      <c r="BR22" s="141"/>
      <c r="BS22" s="141"/>
      <c r="BT22" s="141"/>
      <c r="BU22" s="141"/>
      <c r="BV22" s="142" t="n">
        <v>3</v>
      </c>
      <c r="BW22" s="142"/>
      <c r="BX22" s="147"/>
      <c r="BY22" s="147"/>
      <c r="BZ22" s="147"/>
      <c r="CA22" s="147"/>
      <c r="CB22" s="147"/>
      <c r="CC22" s="147"/>
      <c r="CD22" s="147"/>
      <c r="CE22" s="147"/>
      <c r="CF22" s="147"/>
    </row>
    <row r="23" customFormat="false" ht="7.5" hidden="false" customHeight="true" outlineLevel="0" collapsed="false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2"/>
      <c r="L23" s="142"/>
      <c r="M23" s="143"/>
      <c r="N23" s="143"/>
      <c r="O23" s="143"/>
      <c r="P23" s="143"/>
      <c r="Q23" s="143"/>
      <c r="R23" s="143"/>
      <c r="S23" s="143"/>
      <c r="T23" s="143"/>
      <c r="U23" s="143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2"/>
      <c r="AG23" s="142"/>
      <c r="AH23" s="147"/>
      <c r="AI23" s="147"/>
      <c r="AJ23" s="147"/>
      <c r="AK23" s="147"/>
      <c r="AL23" s="147"/>
      <c r="AM23" s="147"/>
      <c r="AN23" s="147"/>
      <c r="AO23" s="147"/>
      <c r="AP23" s="147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2"/>
      <c r="BB23" s="142"/>
      <c r="BC23" s="147"/>
      <c r="BD23" s="147"/>
      <c r="BE23" s="147"/>
      <c r="BF23" s="147"/>
      <c r="BG23" s="147"/>
      <c r="BH23" s="147"/>
      <c r="BI23" s="147"/>
      <c r="BJ23" s="147"/>
      <c r="BK23" s="147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2"/>
      <c r="BW23" s="142"/>
      <c r="BX23" s="147"/>
      <c r="BY23" s="147"/>
      <c r="BZ23" s="147"/>
      <c r="CA23" s="147"/>
      <c r="CB23" s="147"/>
      <c r="CC23" s="147"/>
      <c r="CD23" s="147"/>
      <c r="CE23" s="147"/>
      <c r="CF23" s="147"/>
    </row>
    <row r="24" customFormat="false" ht="7.5" hidden="false" customHeight="true" outlineLevel="0" collapsed="false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2"/>
      <c r="L24" s="142"/>
      <c r="M24" s="143"/>
      <c r="N24" s="143"/>
      <c r="O24" s="143"/>
      <c r="P24" s="143"/>
      <c r="Q24" s="143"/>
      <c r="R24" s="143"/>
      <c r="S24" s="143"/>
      <c r="T24" s="143"/>
      <c r="U24" s="143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2"/>
      <c r="AG24" s="142"/>
      <c r="AH24" s="147"/>
      <c r="AI24" s="147"/>
      <c r="AJ24" s="147"/>
      <c r="AK24" s="147"/>
      <c r="AL24" s="147"/>
      <c r="AM24" s="147"/>
      <c r="AN24" s="147"/>
      <c r="AO24" s="147"/>
      <c r="AP24" s="147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2"/>
      <c r="BB24" s="142"/>
      <c r="BC24" s="147"/>
      <c r="BD24" s="147"/>
      <c r="BE24" s="147"/>
      <c r="BF24" s="147"/>
      <c r="BG24" s="147"/>
      <c r="BH24" s="147"/>
      <c r="BI24" s="147"/>
      <c r="BJ24" s="147"/>
      <c r="BK24" s="147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2"/>
      <c r="BW24" s="142"/>
      <c r="BX24" s="147"/>
      <c r="BY24" s="147"/>
      <c r="BZ24" s="147"/>
      <c r="CA24" s="147"/>
      <c r="CB24" s="147"/>
      <c r="CC24" s="147"/>
      <c r="CD24" s="147"/>
      <c r="CE24" s="147"/>
      <c r="CF24" s="147"/>
    </row>
    <row r="25" customFormat="false" ht="7.5" hidden="false" customHeight="true" outlineLevel="0" collapsed="false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2" t="n">
        <v>4</v>
      </c>
      <c r="L25" s="142"/>
      <c r="M25" s="145" t="s">
        <v>51</v>
      </c>
      <c r="N25" s="145"/>
      <c r="O25" s="145"/>
      <c r="P25" s="145"/>
      <c r="Q25" s="145"/>
      <c r="R25" s="145"/>
      <c r="S25" s="145"/>
      <c r="T25" s="145"/>
      <c r="U25" s="145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2" t="n">
        <v>4</v>
      </c>
      <c r="AG25" s="142"/>
      <c r="AH25" s="145" t="s">
        <v>51</v>
      </c>
      <c r="AI25" s="145"/>
      <c r="AJ25" s="145"/>
      <c r="AK25" s="145"/>
      <c r="AL25" s="145"/>
      <c r="AM25" s="145"/>
      <c r="AN25" s="145"/>
      <c r="AO25" s="145"/>
      <c r="AP25" s="145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2" t="n">
        <v>4</v>
      </c>
      <c r="BB25" s="142"/>
      <c r="BC25" s="145" t="s">
        <v>51</v>
      </c>
      <c r="BD25" s="145"/>
      <c r="BE25" s="145"/>
      <c r="BF25" s="145"/>
      <c r="BG25" s="145"/>
      <c r="BH25" s="145"/>
      <c r="BI25" s="145"/>
      <c r="BJ25" s="145"/>
      <c r="BK25" s="145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2" t="n">
        <v>4</v>
      </c>
      <c r="BW25" s="142"/>
      <c r="BX25" s="145" t="s">
        <v>51</v>
      </c>
      <c r="BY25" s="145"/>
      <c r="BZ25" s="145"/>
      <c r="CA25" s="145"/>
      <c r="CB25" s="145"/>
      <c r="CC25" s="145"/>
      <c r="CD25" s="145"/>
      <c r="CE25" s="145"/>
      <c r="CF25" s="145"/>
    </row>
    <row r="26" customFormat="false" ht="7.5" hidden="false" customHeight="true" outlineLevel="0" collapsed="false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2"/>
      <c r="L26" s="142"/>
      <c r="M26" s="145"/>
      <c r="N26" s="145"/>
      <c r="O26" s="145"/>
      <c r="P26" s="145"/>
      <c r="Q26" s="145"/>
      <c r="R26" s="145"/>
      <c r="S26" s="145"/>
      <c r="T26" s="145"/>
      <c r="U26" s="145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2"/>
      <c r="AG26" s="142"/>
      <c r="AH26" s="145"/>
      <c r="AI26" s="145"/>
      <c r="AJ26" s="145"/>
      <c r="AK26" s="145"/>
      <c r="AL26" s="145"/>
      <c r="AM26" s="145"/>
      <c r="AN26" s="145"/>
      <c r="AO26" s="145"/>
      <c r="AP26" s="145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2"/>
      <c r="BB26" s="142"/>
      <c r="BC26" s="145"/>
      <c r="BD26" s="145"/>
      <c r="BE26" s="145"/>
      <c r="BF26" s="145"/>
      <c r="BG26" s="145"/>
      <c r="BH26" s="145"/>
      <c r="BI26" s="145"/>
      <c r="BJ26" s="145"/>
      <c r="BK26" s="145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2"/>
      <c r="BW26" s="142"/>
      <c r="BX26" s="145"/>
      <c r="BY26" s="145"/>
      <c r="BZ26" s="145"/>
      <c r="CA26" s="145"/>
      <c r="CB26" s="145"/>
      <c r="CC26" s="145"/>
      <c r="CD26" s="145"/>
      <c r="CE26" s="145"/>
      <c r="CF26" s="145"/>
    </row>
    <row r="27" customFormat="false" ht="7.5" hidden="false" customHeight="true" outlineLevel="0" collapsed="false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2"/>
      <c r="L27" s="142"/>
      <c r="M27" s="145"/>
      <c r="N27" s="145"/>
      <c r="O27" s="145"/>
      <c r="P27" s="145"/>
      <c r="Q27" s="145"/>
      <c r="R27" s="145"/>
      <c r="S27" s="145"/>
      <c r="T27" s="145"/>
      <c r="U27" s="145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2"/>
      <c r="AG27" s="142"/>
      <c r="AH27" s="145"/>
      <c r="AI27" s="145"/>
      <c r="AJ27" s="145"/>
      <c r="AK27" s="145"/>
      <c r="AL27" s="145"/>
      <c r="AM27" s="145"/>
      <c r="AN27" s="145"/>
      <c r="AO27" s="145"/>
      <c r="AP27" s="145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2"/>
      <c r="BB27" s="142"/>
      <c r="BC27" s="145"/>
      <c r="BD27" s="145"/>
      <c r="BE27" s="145"/>
      <c r="BF27" s="145"/>
      <c r="BG27" s="145"/>
      <c r="BH27" s="145"/>
      <c r="BI27" s="145"/>
      <c r="BJ27" s="145"/>
      <c r="BK27" s="145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2"/>
      <c r="BW27" s="142"/>
      <c r="BX27" s="145"/>
      <c r="BY27" s="145"/>
      <c r="BZ27" s="145"/>
      <c r="CA27" s="145"/>
      <c r="CB27" s="145"/>
      <c r="CC27" s="145"/>
      <c r="CD27" s="145"/>
      <c r="CE27" s="145"/>
      <c r="CF27" s="145"/>
    </row>
    <row r="28" customFormat="false" ht="7.5" hidden="false" customHeight="true" outlineLevel="0" collapsed="false">
      <c r="A28" s="148" t="s">
        <v>52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9" t="s">
        <v>50</v>
      </c>
      <c r="L28" s="149"/>
      <c r="M28" s="143"/>
      <c r="N28" s="143"/>
      <c r="O28" s="143"/>
      <c r="P28" s="143"/>
      <c r="Q28" s="143"/>
      <c r="R28" s="143"/>
      <c r="S28" s="143"/>
      <c r="T28" s="143"/>
      <c r="U28" s="143"/>
      <c r="V28" s="148" t="s">
        <v>52</v>
      </c>
      <c r="W28" s="148"/>
      <c r="X28" s="148"/>
      <c r="Y28" s="148"/>
      <c r="Z28" s="148"/>
      <c r="AA28" s="148"/>
      <c r="AB28" s="148"/>
      <c r="AC28" s="148"/>
      <c r="AD28" s="148"/>
      <c r="AE28" s="148"/>
      <c r="AF28" s="149" t="s">
        <v>50</v>
      </c>
      <c r="AG28" s="149"/>
      <c r="AH28" s="143"/>
      <c r="AI28" s="143"/>
      <c r="AJ28" s="143"/>
      <c r="AK28" s="143"/>
      <c r="AL28" s="143"/>
      <c r="AM28" s="143"/>
      <c r="AN28" s="143"/>
      <c r="AO28" s="143"/>
      <c r="AP28" s="143"/>
      <c r="AQ28" s="148" t="s">
        <v>52</v>
      </c>
      <c r="AR28" s="148"/>
      <c r="AS28" s="148"/>
      <c r="AT28" s="148"/>
      <c r="AU28" s="148"/>
      <c r="AV28" s="148"/>
      <c r="AW28" s="148"/>
      <c r="AX28" s="148"/>
      <c r="AY28" s="148"/>
      <c r="AZ28" s="148"/>
      <c r="BA28" s="149" t="s">
        <v>50</v>
      </c>
      <c r="BB28" s="149"/>
      <c r="BC28" s="143"/>
      <c r="BD28" s="143"/>
      <c r="BE28" s="143"/>
      <c r="BF28" s="143"/>
      <c r="BG28" s="143"/>
      <c r="BH28" s="143"/>
      <c r="BI28" s="143"/>
      <c r="BJ28" s="143"/>
      <c r="BK28" s="143"/>
      <c r="BL28" s="148" t="s">
        <v>52</v>
      </c>
      <c r="BM28" s="148"/>
      <c r="BN28" s="148"/>
      <c r="BO28" s="148"/>
      <c r="BP28" s="148"/>
      <c r="BQ28" s="148"/>
      <c r="BR28" s="148"/>
      <c r="BS28" s="148"/>
      <c r="BT28" s="148"/>
      <c r="BU28" s="148"/>
      <c r="BV28" s="149" t="s">
        <v>50</v>
      </c>
      <c r="BW28" s="149"/>
      <c r="BX28" s="143"/>
      <c r="BY28" s="143"/>
      <c r="BZ28" s="143"/>
      <c r="CA28" s="143"/>
      <c r="CB28" s="143"/>
      <c r="CC28" s="143"/>
      <c r="CD28" s="143"/>
      <c r="CE28" s="143"/>
      <c r="CF28" s="143"/>
    </row>
    <row r="29" customFormat="false" ht="7.5" hidden="false" customHeight="true" outlineLevel="0" collapsed="false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9"/>
      <c r="L29" s="149"/>
      <c r="M29" s="143"/>
      <c r="N29" s="143"/>
      <c r="O29" s="143"/>
      <c r="P29" s="143"/>
      <c r="Q29" s="143"/>
      <c r="R29" s="143"/>
      <c r="S29" s="143"/>
      <c r="T29" s="143"/>
      <c r="U29" s="143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9"/>
      <c r="AG29" s="149"/>
      <c r="AH29" s="143"/>
      <c r="AI29" s="143"/>
      <c r="AJ29" s="143"/>
      <c r="AK29" s="143"/>
      <c r="AL29" s="143"/>
      <c r="AM29" s="143"/>
      <c r="AN29" s="143"/>
      <c r="AO29" s="143"/>
      <c r="AP29" s="143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9"/>
      <c r="BB29" s="149"/>
      <c r="BC29" s="143"/>
      <c r="BD29" s="143"/>
      <c r="BE29" s="143"/>
      <c r="BF29" s="143"/>
      <c r="BG29" s="143"/>
      <c r="BH29" s="143"/>
      <c r="BI29" s="143"/>
      <c r="BJ29" s="143"/>
      <c r="BK29" s="143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9"/>
      <c r="BW29" s="149"/>
      <c r="BX29" s="143"/>
      <c r="BY29" s="143"/>
      <c r="BZ29" s="143"/>
      <c r="CA29" s="143"/>
      <c r="CB29" s="143"/>
      <c r="CC29" s="143"/>
      <c r="CD29" s="143"/>
      <c r="CE29" s="143"/>
      <c r="CF29" s="143"/>
    </row>
    <row r="30" customFormat="false" ht="7.5" hidden="false" customHeight="true" outlineLevel="0" collapsed="false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9"/>
      <c r="L30" s="149"/>
      <c r="M30" s="143"/>
      <c r="N30" s="143"/>
      <c r="O30" s="143"/>
      <c r="P30" s="143"/>
      <c r="Q30" s="143"/>
      <c r="R30" s="143"/>
      <c r="S30" s="143"/>
      <c r="T30" s="143"/>
      <c r="U30" s="143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9"/>
      <c r="AG30" s="149"/>
      <c r="AH30" s="143"/>
      <c r="AI30" s="143"/>
      <c r="AJ30" s="143"/>
      <c r="AK30" s="143"/>
      <c r="AL30" s="143"/>
      <c r="AM30" s="143"/>
      <c r="AN30" s="143"/>
      <c r="AO30" s="143"/>
      <c r="AP30" s="143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9"/>
      <c r="BB30" s="149"/>
      <c r="BC30" s="143"/>
      <c r="BD30" s="143"/>
      <c r="BE30" s="143"/>
      <c r="BF30" s="143"/>
      <c r="BG30" s="143"/>
      <c r="BH30" s="143"/>
      <c r="BI30" s="143"/>
      <c r="BJ30" s="143"/>
      <c r="BK30" s="143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9"/>
      <c r="BW30" s="149"/>
      <c r="BX30" s="143"/>
      <c r="BY30" s="143"/>
      <c r="BZ30" s="143"/>
      <c r="CA30" s="143"/>
      <c r="CB30" s="143"/>
      <c r="CC30" s="143"/>
      <c r="CD30" s="143"/>
      <c r="CE30" s="143"/>
      <c r="CF30" s="143"/>
    </row>
    <row r="31" customFormat="false" ht="7.5" hidden="false" customHeight="true" outlineLevel="0" collapsed="false">
      <c r="A31" s="150" t="s">
        <v>53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50" t="s">
        <v>53</v>
      </c>
      <c r="N31" s="124"/>
      <c r="O31" s="124"/>
      <c r="P31" s="124"/>
      <c r="Q31" s="124"/>
      <c r="R31" s="124"/>
      <c r="S31" s="124"/>
      <c r="T31" s="124"/>
      <c r="U31" s="151"/>
      <c r="V31" s="150" t="s">
        <v>53</v>
      </c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50" t="s">
        <v>53</v>
      </c>
      <c r="AI31" s="124"/>
      <c r="AJ31" s="124"/>
      <c r="AK31" s="124"/>
      <c r="AL31" s="124"/>
      <c r="AM31" s="124"/>
      <c r="AN31" s="124"/>
      <c r="AO31" s="124"/>
      <c r="AP31" s="151"/>
      <c r="AQ31" s="150" t="s">
        <v>53</v>
      </c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50" t="s">
        <v>53</v>
      </c>
      <c r="BD31" s="124"/>
      <c r="BE31" s="124"/>
      <c r="BF31" s="124"/>
      <c r="BG31" s="124"/>
      <c r="BH31" s="124"/>
      <c r="BI31" s="124"/>
      <c r="BJ31" s="124"/>
      <c r="BK31" s="151"/>
      <c r="BL31" s="150" t="s">
        <v>53</v>
      </c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50" t="s">
        <v>53</v>
      </c>
      <c r="BY31" s="124"/>
      <c r="BZ31" s="124"/>
      <c r="CA31" s="124"/>
      <c r="CB31" s="124"/>
      <c r="CC31" s="124"/>
      <c r="CD31" s="124"/>
      <c r="CE31" s="124"/>
      <c r="CF31" s="151"/>
    </row>
    <row r="32" customFormat="false" ht="7.5" hidden="false" customHeight="true" outlineLevel="0" collapsed="false">
      <c r="A32" s="152"/>
      <c r="B32" s="153"/>
      <c r="C32" s="153"/>
      <c r="D32" s="153"/>
      <c r="E32" s="153"/>
      <c r="F32" s="153"/>
      <c r="H32" s="154"/>
      <c r="I32" s="154"/>
      <c r="J32" s="124"/>
      <c r="K32" s="124"/>
      <c r="L32" s="124"/>
      <c r="M32" s="124"/>
      <c r="N32" s="124"/>
      <c r="O32" s="153"/>
      <c r="P32" s="153"/>
      <c r="Q32" s="153"/>
      <c r="R32" s="153"/>
      <c r="S32" s="153"/>
      <c r="T32" s="153"/>
      <c r="W32" s="153"/>
      <c r="X32" s="153"/>
      <c r="Y32" s="153"/>
      <c r="Z32" s="153"/>
      <c r="AA32" s="153"/>
      <c r="AC32" s="154"/>
      <c r="AD32" s="154"/>
      <c r="AE32" s="124"/>
      <c r="AF32" s="124"/>
      <c r="AG32" s="124"/>
      <c r="AH32" s="124"/>
      <c r="AI32" s="124"/>
      <c r="AJ32" s="153"/>
      <c r="AK32" s="153"/>
      <c r="AL32" s="153"/>
      <c r="AM32" s="153"/>
      <c r="AN32" s="153"/>
      <c r="AO32" s="153"/>
      <c r="AP32" s="155"/>
      <c r="AR32" s="153"/>
      <c r="AS32" s="153"/>
      <c r="AT32" s="153"/>
      <c r="AU32" s="153"/>
      <c r="AV32" s="153"/>
      <c r="AX32" s="154"/>
      <c r="AY32" s="154"/>
      <c r="AZ32" s="124"/>
      <c r="BA32" s="124"/>
      <c r="BB32" s="124"/>
      <c r="BC32" s="124"/>
      <c r="BD32" s="124"/>
      <c r="BE32" s="153"/>
      <c r="BF32" s="153"/>
      <c r="BG32" s="153"/>
      <c r="BH32" s="153"/>
      <c r="BI32" s="153"/>
      <c r="BJ32" s="153"/>
      <c r="BK32" s="155"/>
      <c r="BM32" s="153"/>
      <c r="BN32" s="153"/>
      <c r="BO32" s="153"/>
      <c r="BP32" s="153"/>
      <c r="BQ32" s="153"/>
      <c r="BS32" s="154"/>
      <c r="BT32" s="154"/>
      <c r="BU32" s="124"/>
      <c r="BV32" s="124"/>
      <c r="BW32" s="124"/>
      <c r="BX32" s="124"/>
      <c r="BY32" s="124"/>
      <c r="BZ32" s="153"/>
      <c r="CA32" s="153"/>
      <c r="CB32" s="153"/>
      <c r="CC32" s="153"/>
      <c r="CD32" s="153"/>
      <c r="CE32" s="153"/>
      <c r="CF32" s="155"/>
    </row>
    <row r="33" customFormat="false" ht="7.5" hidden="false" customHeight="true" outlineLevel="0" collapsed="false">
      <c r="A33" s="156" t="n">
        <f aca="true">NOW()</f>
        <v>45161.8175355093</v>
      </c>
      <c r="B33" s="156"/>
      <c r="C33" s="156"/>
      <c r="D33" s="156"/>
      <c r="E33" s="156"/>
      <c r="F33" s="156"/>
      <c r="G33" s="156"/>
      <c r="H33" s="154"/>
      <c r="I33" s="154"/>
      <c r="J33" s="124"/>
      <c r="K33" s="124"/>
      <c r="L33" s="124"/>
      <c r="M33" s="124"/>
      <c r="N33" s="124"/>
      <c r="O33" s="157"/>
      <c r="P33" s="157"/>
      <c r="Q33" s="157"/>
      <c r="R33" s="157"/>
      <c r="S33" s="157"/>
      <c r="T33" s="157"/>
      <c r="U33" s="157"/>
      <c r="V33" s="156" t="n">
        <f aca="true">NOW()</f>
        <v>45161.8175355208</v>
      </c>
      <c r="W33" s="156"/>
      <c r="X33" s="156"/>
      <c r="Y33" s="156"/>
      <c r="Z33" s="156"/>
      <c r="AA33" s="156"/>
      <c r="AB33" s="156"/>
      <c r="AC33" s="154"/>
      <c r="AD33" s="154"/>
      <c r="AE33" s="124"/>
      <c r="AF33" s="124"/>
      <c r="AG33" s="124"/>
      <c r="AH33" s="124"/>
      <c r="AI33" s="124"/>
      <c r="AJ33" s="158"/>
      <c r="AK33" s="158"/>
      <c r="AL33" s="158"/>
      <c r="AM33" s="158"/>
      <c r="AN33" s="158"/>
      <c r="AO33" s="158"/>
      <c r="AP33" s="158"/>
      <c r="AQ33" s="156" t="n">
        <f aca="true">NOW()</f>
        <v>45161.8175355208</v>
      </c>
      <c r="AR33" s="156"/>
      <c r="AS33" s="156"/>
      <c r="AT33" s="156"/>
      <c r="AU33" s="156"/>
      <c r="AV33" s="156"/>
      <c r="AW33" s="156"/>
      <c r="AX33" s="154"/>
      <c r="AY33" s="154"/>
      <c r="AZ33" s="124"/>
      <c r="BA33" s="124"/>
      <c r="BB33" s="124"/>
      <c r="BC33" s="124"/>
      <c r="BD33" s="124"/>
      <c r="BE33" s="158"/>
      <c r="BF33" s="158"/>
      <c r="BG33" s="158"/>
      <c r="BH33" s="158"/>
      <c r="BI33" s="158"/>
      <c r="BJ33" s="158"/>
      <c r="BK33" s="158"/>
      <c r="BL33" s="156" t="n">
        <f aca="true">NOW()</f>
        <v>45161.8175355208</v>
      </c>
      <c r="BM33" s="156"/>
      <c r="BN33" s="156"/>
      <c r="BO33" s="156"/>
      <c r="BP33" s="156"/>
      <c r="BQ33" s="156"/>
      <c r="BR33" s="156"/>
      <c r="BS33" s="154"/>
      <c r="BT33" s="154"/>
      <c r="BU33" s="124"/>
      <c r="BV33" s="124"/>
      <c r="BW33" s="124"/>
      <c r="BX33" s="124"/>
      <c r="BY33" s="124"/>
      <c r="BZ33" s="158"/>
      <c r="CA33" s="158"/>
      <c r="CB33" s="158"/>
      <c r="CC33" s="158"/>
      <c r="CD33" s="158"/>
      <c r="CE33" s="158"/>
      <c r="CF33" s="158"/>
    </row>
    <row r="34" customFormat="false" ht="7.5" hidden="false" customHeight="true" outlineLevel="0" collapsed="false">
      <c r="A34" s="156"/>
      <c r="B34" s="156"/>
      <c r="C34" s="156"/>
      <c r="D34" s="156"/>
      <c r="E34" s="156"/>
      <c r="F34" s="156"/>
      <c r="G34" s="156"/>
      <c r="H34" s="159"/>
      <c r="I34" s="159"/>
      <c r="J34" s="160"/>
      <c r="K34" s="160"/>
      <c r="L34" s="160"/>
      <c r="M34" s="160"/>
      <c r="N34" s="160"/>
      <c r="O34" s="157"/>
      <c r="P34" s="157"/>
      <c r="Q34" s="157"/>
      <c r="R34" s="157"/>
      <c r="S34" s="157"/>
      <c r="T34" s="157"/>
      <c r="U34" s="157"/>
      <c r="V34" s="156"/>
      <c r="W34" s="156"/>
      <c r="X34" s="156"/>
      <c r="Y34" s="156"/>
      <c r="Z34" s="156"/>
      <c r="AA34" s="156"/>
      <c r="AB34" s="156"/>
      <c r="AC34" s="159"/>
      <c r="AD34" s="159"/>
      <c r="AE34" s="160"/>
      <c r="AF34" s="160"/>
      <c r="AG34" s="160"/>
      <c r="AH34" s="160"/>
      <c r="AI34" s="160"/>
      <c r="AJ34" s="158"/>
      <c r="AK34" s="158"/>
      <c r="AL34" s="158"/>
      <c r="AM34" s="158"/>
      <c r="AN34" s="158"/>
      <c r="AO34" s="158"/>
      <c r="AP34" s="158"/>
      <c r="AQ34" s="156"/>
      <c r="AR34" s="156"/>
      <c r="AS34" s="156"/>
      <c r="AT34" s="156"/>
      <c r="AU34" s="156"/>
      <c r="AV34" s="156"/>
      <c r="AW34" s="156"/>
      <c r="AX34" s="159"/>
      <c r="AY34" s="159"/>
      <c r="AZ34" s="160"/>
      <c r="BA34" s="160"/>
      <c r="BB34" s="160"/>
      <c r="BC34" s="160"/>
      <c r="BD34" s="160"/>
      <c r="BE34" s="158"/>
      <c r="BF34" s="158"/>
      <c r="BG34" s="158"/>
      <c r="BH34" s="158"/>
      <c r="BI34" s="158"/>
      <c r="BJ34" s="158"/>
      <c r="BK34" s="158"/>
      <c r="BL34" s="156"/>
      <c r="BM34" s="156"/>
      <c r="BN34" s="156"/>
      <c r="BO34" s="156"/>
      <c r="BP34" s="156"/>
      <c r="BQ34" s="156"/>
      <c r="BR34" s="156"/>
      <c r="BS34" s="159"/>
      <c r="BT34" s="159"/>
      <c r="BU34" s="160"/>
      <c r="BV34" s="160"/>
      <c r="BW34" s="160"/>
      <c r="BX34" s="160"/>
      <c r="BY34" s="160"/>
      <c r="BZ34" s="158"/>
      <c r="CA34" s="158"/>
      <c r="CB34" s="158"/>
      <c r="CC34" s="158"/>
      <c r="CD34" s="158"/>
      <c r="CE34" s="158"/>
      <c r="CF34" s="158"/>
    </row>
    <row r="35" customFormat="false" ht="7.5" hidden="false" customHeight="true" outlineLevel="0" collapsed="false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2"/>
      <c r="V35" s="110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2"/>
      <c r="AQ35" s="110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2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2"/>
    </row>
    <row r="36" customFormat="false" ht="7.5" hidden="false" customHeight="true" outlineLevel="0" collapsed="false">
      <c r="A36" s="113" t="str">
        <f aca="false">Results!$A$1</f>
        <v>FINSO III Stage with disabilities, Women B group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 t="str">
        <f aca="false">Results!$A$1</f>
        <v>FINSO III Stage with disabilities, Women B group</v>
      </c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 t="str">
        <f aca="false">Results!$A$1</f>
        <v>FINSO III Stage with disabilities, Women B group</v>
      </c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 t="str">
        <f aca="false">Results!$A$1</f>
        <v>FINSO III Stage with disabilities, Women B group</v>
      </c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</row>
    <row r="37" customFormat="false" ht="7.5" hidden="false" customHeight="true" outlineLevel="0" collapsed="false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</row>
    <row r="38" customFormat="false" ht="7.5" hidden="false" customHeight="true" outlineLevel="0" collapsed="false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</row>
    <row r="39" s="114" customFormat="true" ht="7.5" hidden="false" customHeight="true" outlineLevel="0" collapsed="false">
      <c r="A39" s="11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8"/>
      <c r="V39" s="116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8"/>
      <c r="AQ39" s="116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8"/>
      <c r="BL39" s="116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8"/>
    </row>
    <row r="40" s="115" customFormat="true" ht="7.5" hidden="false" customHeight="true" outlineLevel="0" collapsed="false">
      <c r="A40" s="119" t="s">
        <v>49</v>
      </c>
      <c r="B40" s="119"/>
      <c r="C40" s="119"/>
      <c r="D40" s="119"/>
      <c r="E40" s="119"/>
      <c r="F40" s="119"/>
      <c r="G40" s="119"/>
      <c r="H40" s="119"/>
      <c r="I40" s="119"/>
      <c r="J40" s="120"/>
      <c r="K40" s="120"/>
      <c r="L40" s="121"/>
      <c r="M40" s="120"/>
      <c r="N40" s="122" t="s">
        <v>47</v>
      </c>
      <c r="O40" s="122"/>
      <c r="P40" s="122"/>
      <c r="Q40" s="122"/>
      <c r="R40" s="122"/>
      <c r="S40" s="122"/>
      <c r="T40" s="122"/>
      <c r="U40" s="122"/>
      <c r="V40" s="119" t="s">
        <v>49</v>
      </c>
      <c r="W40" s="119"/>
      <c r="X40" s="119"/>
      <c r="Y40" s="119"/>
      <c r="Z40" s="119"/>
      <c r="AA40" s="119"/>
      <c r="AB40" s="119"/>
      <c r="AC40" s="119"/>
      <c r="AD40" s="119"/>
      <c r="AE40" s="120"/>
      <c r="AF40" s="120"/>
      <c r="AG40" s="121"/>
      <c r="AH40" s="120"/>
      <c r="AI40" s="122" t="s">
        <v>48</v>
      </c>
      <c r="AJ40" s="122"/>
      <c r="AK40" s="122"/>
      <c r="AL40" s="122"/>
      <c r="AM40" s="122"/>
      <c r="AN40" s="122"/>
      <c r="AO40" s="122"/>
      <c r="AP40" s="122"/>
      <c r="AQ40" s="119" t="s">
        <v>54</v>
      </c>
      <c r="AR40" s="119"/>
      <c r="AS40" s="119"/>
      <c r="AT40" s="119"/>
      <c r="AU40" s="119"/>
      <c r="AV40" s="119"/>
      <c r="AW40" s="119"/>
      <c r="AX40" s="119"/>
      <c r="AY40" s="119"/>
      <c r="AZ40" s="120"/>
      <c r="BA40" s="120"/>
      <c r="BB40" s="121"/>
      <c r="BC40" s="120"/>
      <c r="BD40" s="122" t="s">
        <v>46</v>
      </c>
      <c r="BE40" s="122"/>
      <c r="BF40" s="122"/>
      <c r="BG40" s="122"/>
      <c r="BH40" s="122"/>
      <c r="BI40" s="122"/>
      <c r="BJ40" s="122"/>
      <c r="BK40" s="122"/>
      <c r="BL40" s="119" t="s">
        <v>54</v>
      </c>
      <c r="BM40" s="119"/>
      <c r="BN40" s="119"/>
      <c r="BO40" s="119"/>
      <c r="BP40" s="119"/>
      <c r="BQ40" s="119"/>
      <c r="BR40" s="119"/>
      <c r="BS40" s="119"/>
      <c r="BT40" s="119"/>
      <c r="BU40" s="120"/>
      <c r="BV40" s="120"/>
      <c r="BW40" s="121"/>
      <c r="BX40" s="120"/>
      <c r="BY40" s="122" t="s">
        <v>47</v>
      </c>
      <c r="BZ40" s="122"/>
      <c r="CA40" s="122"/>
      <c r="CB40" s="122"/>
      <c r="CC40" s="122"/>
      <c r="CD40" s="122"/>
      <c r="CE40" s="122"/>
      <c r="CF40" s="122"/>
    </row>
    <row r="41" customFormat="false" ht="7.5" hidden="false" customHeight="true" outlineLevel="0" collapsed="false">
      <c r="A41" s="119"/>
      <c r="B41" s="119"/>
      <c r="C41" s="119"/>
      <c r="D41" s="119"/>
      <c r="E41" s="119"/>
      <c r="F41" s="119"/>
      <c r="G41" s="119"/>
      <c r="H41" s="119"/>
      <c r="I41" s="119"/>
      <c r="J41" s="120"/>
      <c r="K41" s="120"/>
      <c r="L41" s="120"/>
      <c r="M41" s="120"/>
      <c r="N41" s="122"/>
      <c r="O41" s="122"/>
      <c r="P41" s="122"/>
      <c r="Q41" s="122"/>
      <c r="R41" s="122"/>
      <c r="S41" s="122"/>
      <c r="T41" s="122"/>
      <c r="U41" s="122"/>
      <c r="V41" s="119"/>
      <c r="W41" s="119"/>
      <c r="X41" s="119"/>
      <c r="Y41" s="119"/>
      <c r="Z41" s="119"/>
      <c r="AA41" s="119"/>
      <c r="AB41" s="119"/>
      <c r="AC41" s="119"/>
      <c r="AD41" s="119"/>
      <c r="AE41" s="120"/>
      <c r="AF41" s="120"/>
      <c r="AG41" s="120"/>
      <c r="AH41" s="120"/>
      <c r="AI41" s="122"/>
      <c r="AJ41" s="122"/>
      <c r="AK41" s="122"/>
      <c r="AL41" s="122"/>
      <c r="AM41" s="122"/>
      <c r="AN41" s="122"/>
      <c r="AO41" s="122"/>
      <c r="AP41" s="122"/>
      <c r="AQ41" s="119"/>
      <c r="AR41" s="119"/>
      <c r="AS41" s="119"/>
      <c r="AT41" s="119"/>
      <c r="AU41" s="119"/>
      <c r="AV41" s="119"/>
      <c r="AW41" s="119"/>
      <c r="AX41" s="119"/>
      <c r="AY41" s="119"/>
      <c r="AZ41" s="120"/>
      <c r="BA41" s="120"/>
      <c r="BB41" s="120"/>
      <c r="BC41" s="120"/>
      <c r="BD41" s="122"/>
      <c r="BE41" s="122"/>
      <c r="BF41" s="122"/>
      <c r="BG41" s="122"/>
      <c r="BH41" s="122"/>
      <c r="BI41" s="122"/>
      <c r="BJ41" s="122"/>
      <c r="BK41" s="122"/>
      <c r="BL41" s="119"/>
      <c r="BM41" s="119"/>
      <c r="BN41" s="119"/>
      <c r="BO41" s="119"/>
      <c r="BP41" s="119"/>
      <c r="BQ41" s="119"/>
      <c r="BR41" s="119"/>
      <c r="BS41" s="119"/>
      <c r="BT41" s="119"/>
      <c r="BU41" s="120"/>
      <c r="BV41" s="120"/>
      <c r="BW41" s="120"/>
      <c r="BX41" s="120"/>
      <c r="BY41" s="122"/>
      <c r="BZ41" s="122"/>
      <c r="CA41" s="122"/>
      <c r="CB41" s="122"/>
      <c r="CC41" s="122"/>
      <c r="CD41" s="122"/>
      <c r="CE41" s="122"/>
      <c r="CF41" s="122"/>
    </row>
    <row r="42" customFormat="false" ht="7.5" hidden="false" customHeight="true" outlineLevel="0" collapsed="false">
      <c r="A42" s="123"/>
      <c r="B42" s="124"/>
      <c r="C42" s="124"/>
      <c r="D42" s="124"/>
      <c r="E42" s="124"/>
      <c r="F42" s="124"/>
      <c r="G42" s="124"/>
      <c r="H42" s="124"/>
      <c r="I42" s="124"/>
      <c r="J42" s="125"/>
      <c r="K42" s="125"/>
      <c r="L42" s="125"/>
      <c r="M42" s="125"/>
      <c r="N42" s="124"/>
      <c r="O42" s="126"/>
      <c r="P42" s="126"/>
      <c r="Q42" s="126"/>
      <c r="R42" s="126"/>
      <c r="S42" s="126"/>
      <c r="T42" s="126"/>
      <c r="U42" s="127"/>
      <c r="V42" s="123"/>
      <c r="W42" s="124"/>
      <c r="X42" s="124"/>
      <c r="Y42" s="124"/>
      <c r="Z42" s="124"/>
      <c r="AA42" s="124"/>
      <c r="AB42" s="124"/>
      <c r="AC42" s="124"/>
      <c r="AD42" s="124"/>
      <c r="AE42" s="125"/>
      <c r="AF42" s="125"/>
      <c r="AG42" s="125"/>
      <c r="AH42" s="125"/>
      <c r="AI42" s="124"/>
      <c r="AJ42" s="126"/>
      <c r="AK42" s="126"/>
      <c r="AL42" s="126"/>
      <c r="AM42" s="126"/>
      <c r="AN42" s="126"/>
      <c r="AO42" s="126"/>
      <c r="AP42" s="127"/>
      <c r="AQ42" s="123"/>
      <c r="AR42" s="124"/>
      <c r="AS42" s="124"/>
      <c r="AT42" s="124"/>
      <c r="AU42" s="124"/>
      <c r="AV42" s="124"/>
      <c r="AW42" s="124"/>
      <c r="AX42" s="124"/>
      <c r="AY42" s="124"/>
      <c r="AZ42" s="125"/>
      <c r="BA42" s="125"/>
      <c r="BB42" s="125"/>
      <c r="BC42" s="125"/>
      <c r="BD42" s="124"/>
      <c r="BE42" s="126"/>
      <c r="BF42" s="126"/>
      <c r="BG42" s="126"/>
      <c r="BH42" s="126"/>
      <c r="BI42" s="126"/>
      <c r="BJ42" s="126"/>
      <c r="BK42" s="127"/>
      <c r="BL42" s="123"/>
      <c r="BM42" s="124"/>
      <c r="BN42" s="124"/>
      <c r="BO42" s="124"/>
      <c r="BP42" s="124"/>
      <c r="BQ42" s="124"/>
      <c r="BR42" s="124"/>
      <c r="BS42" s="124"/>
      <c r="BT42" s="124"/>
      <c r="BU42" s="125"/>
      <c r="BV42" s="125"/>
      <c r="BW42" s="125"/>
      <c r="BX42" s="125"/>
      <c r="BY42" s="124"/>
      <c r="BZ42" s="126"/>
      <c r="CA42" s="126"/>
      <c r="CB42" s="126"/>
      <c r="CC42" s="126"/>
      <c r="CD42" s="126"/>
      <c r="CE42" s="126"/>
      <c r="CF42" s="127"/>
    </row>
    <row r="43" customFormat="false" ht="7.5" hidden="false" customHeight="true" outlineLevel="0" collapsed="false">
      <c r="A43" s="123"/>
      <c r="B43" s="124"/>
      <c r="C43" s="124"/>
      <c r="D43" s="124"/>
      <c r="E43" s="124"/>
      <c r="F43" s="124"/>
      <c r="G43" s="124"/>
      <c r="H43" s="128" t="n">
        <v>6</v>
      </c>
      <c r="I43" s="128"/>
      <c r="J43" s="128"/>
      <c r="K43" s="129" t="s">
        <v>50</v>
      </c>
      <c r="L43" s="128" t="n">
        <v>4</v>
      </c>
      <c r="M43" s="128"/>
      <c r="N43" s="128"/>
      <c r="O43" s="126"/>
      <c r="P43" s="126"/>
      <c r="Q43" s="126"/>
      <c r="R43" s="126"/>
      <c r="S43" s="126"/>
      <c r="T43" s="126"/>
      <c r="U43" s="127"/>
      <c r="V43" s="123"/>
      <c r="W43" s="124"/>
      <c r="X43" s="124"/>
      <c r="Y43" s="124"/>
      <c r="Z43" s="124"/>
      <c r="AA43" s="124"/>
      <c r="AB43" s="124"/>
      <c r="AC43" s="128" t="n">
        <v>1</v>
      </c>
      <c r="AD43" s="128"/>
      <c r="AE43" s="128"/>
      <c r="AF43" s="129" t="s">
        <v>50</v>
      </c>
      <c r="AG43" s="128" t="n">
        <v>2</v>
      </c>
      <c r="AH43" s="128"/>
      <c r="AI43" s="128"/>
      <c r="AJ43" s="126"/>
      <c r="AK43" s="126"/>
      <c r="AL43" s="126"/>
      <c r="AM43" s="126"/>
      <c r="AN43" s="126"/>
      <c r="AO43" s="126"/>
      <c r="AP43" s="127"/>
      <c r="AQ43" s="123"/>
      <c r="AR43" s="124"/>
      <c r="AS43" s="124"/>
      <c r="AT43" s="124"/>
      <c r="AU43" s="124"/>
      <c r="AV43" s="124"/>
      <c r="AW43" s="124"/>
      <c r="AX43" s="128" t="n">
        <v>2</v>
      </c>
      <c r="AY43" s="128"/>
      <c r="AZ43" s="128"/>
      <c r="BA43" s="129" t="s">
        <v>50</v>
      </c>
      <c r="BB43" s="128" t="n">
        <v>6</v>
      </c>
      <c r="BC43" s="128"/>
      <c r="BD43" s="128"/>
      <c r="BE43" s="126"/>
      <c r="BF43" s="126"/>
      <c r="BG43" s="126"/>
      <c r="BH43" s="126"/>
      <c r="BI43" s="126"/>
      <c r="BJ43" s="126"/>
      <c r="BK43" s="127"/>
      <c r="BL43" s="123"/>
      <c r="BM43" s="124"/>
      <c r="BN43" s="124"/>
      <c r="BO43" s="124"/>
      <c r="BP43" s="124"/>
      <c r="BQ43" s="124"/>
      <c r="BR43" s="124"/>
      <c r="BS43" s="128" t="n">
        <v>3</v>
      </c>
      <c r="BT43" s="128"/>
      <c r="BU43" s="128"/>
      <c r="BV43" s="129" t="s">
        <v>50</v>
      </c>
      <c r="BW43" s="128" t="n">
        <v>1</v>
      </c>
      <c r="BX43" s="128"/>
      <c r="BY43" s="128"/>
      <c r="BZ43" s="126"/>
      <c r="CA43" s="126"/>
      <c r="CB43" s="126"/>
      <c r="CC43" s="126"/>
      <c r="CD43" s="126"/>
      <c r="CE43" s="126"/>
      <c r="CF43" s="127"/>
    </row>
    <row r="44" customFormat="false" ht="7.5" hidden="false" customHeight="true" outlineLevel="0" collapsed="false">
      <c r="A44" s="130"/>
      <c r="B44" s="131"/>
      <c r="C44" s="131"/>
      <c r="D44" s="131"/>
      <c r="E44" s="131"/>
      <c r="F44" s="131"/>
      <c r="G44" s="131"/>
      <c r="H44" s="128"/>
      <c r="I44" s="128"/>
      <c r="J44" s="128"/>
      <c r="K44" s="129"/>
      <c r="L44" s="128"/>
      <c r="M44" s="128"/>
      <c r="N44" s="128"/>
      <c r="O44" s="131"/>
      <c r="P44" s="131"/>
      <c r="Q44" s="131"/>
      <c r="R44" s="131"/>
      <c r="S44" s="131"/>
      <c r="T44" s="131"/>
      <c r="U44" s="132"/>
      <c r="V44" s="130"/>
      <c r="W44" s="131"/>
      <c r="X44" s="131"/>
      <c r="Y44" s="131"/>
      <c r="Z44" s="131"/>
      <c r="AA44" s="131"/>
      <c r="AB44" s="131"/>
      <c r="AC44" s="128"/>
      <c r="AD44" s="128"/>
      <c r="AE44" s="128"/>
      <c r="AF44" s="129"/>
      <c r="AG44" s="128"/>
      <c r="AH44" s="128"/>
      <c r="AI44" s="128"/>
      <c r="AJ44" s="131"/>
      <c r="AK44" s="131"/>
      <c r="AL44" s="131"/>
      <c r="AM44" s="131"/>
      <c r="AN44" s="131"/>
      <c r="AO44" s="131"/>
      <c r="AP44" s="132"/>
      <c r="AQ44" s="130"/>
      <c r="AR44" s="131"/>
      <c r="AS44" s="131"/>
      <c r="AT44" s="131"/>
      <c r="AU44" s="131"/>
      <c r="AV44" s="131"/>
      <c r="AW44" s="131"/>
      <c r="AX44" s="128"/>
      <c r="AY44" s="128"/>
      <c r="AZ44" s="128"/>
      <c r="BA44" s="129"/>
      <c r="BB44" s="128"/>
      <c r="BC44" s="128"/>
      <c r="BD44" s="128"/>
      <c r="BE44" s="131"/>
      <c r="BF44" s="131"/>
      <c r="BG44" s="131"/>
      <c r="BH44" s="131"/>
      <c r="BI44" s="131"/>
      <c r="BJ44" s="131"/>
      <c r="BK44" s="132"/>
      <c r="BL44" s="130"/>
      <c r="BM44" s="131"/>
      <c r="BN44" s="131"/>
      <c r="BO44" s="131"/>
      <c r="BP44" s="131"/>
      <c r="BQ44" s="131"/>
      <c r="BR44" s="131"/>
      <c r="BS44" s="128"/>
      <c r="BT44" s="128"/>
      <c r="BU44" s="128"/>
      <c r="BV44" s="129"/>
      <c r="BW44" s="128"/>
      <c r="BX44" s="128"/>
      <c r="BY44" s="128"/>
      <c r="BZ44" s="131"/>
      <c r="CA44" s="131"/>
      <c r="CB44" s="131"/>
      <c r="CC44" s="131"/>
      <c r="CD44" s="131"/>
      <c r="CE44" s="131"/>
      <c r="CF44" s="132"/>
    </row>
    <row r="45" customFormat="false" ht="7.5" hidden="false" customHeight="true" outlineLevel="0" collapsed="false">
      <c r="A45" s="130"/>
      <c r="B45" s="131"/>
      <c r="C45" s="131"/>
      <c r="D45" s="131"/>
      <c r="E45" s="131"/>
      <c r="F45" s="131"/>
      <c r="G45" s="131"/>
      <c r="H45" s="131"/>
      <c r="I45" s="131"/>
      <c r="J45" s="131"/>
      <c r="K45" s="124"/>
      <c r="L45" s="124"/>
      <c r="M45" s="131"/>
      <c r="N45" s="131"/>
      <c r="O45" s="131"/>
      <c r="P45" s="131"/>
      <c r="Q45" s="131"/>
      <c r="R45" s="131"/>
      <c r="S45" s="131"/>
      <c r="T45" s="131"/>
      <c r="U45" s="132"/>
      <c r="V45" s="130"/>
      <c r="W45" s="131"/>
      <c r="X45" s="131"/>
      <c r="Y45" s="131"/>
      <c r="Z45" s="131"/>
      <c r="AA45" s="131"/>
      <c r="AB45" s="131"/>
      <c r="AC45" s="131"/>
      <c r="AD45" s="131"/>
      <c r="AE45" s="131"/>
      <c r="AF45" s="124"/>
      <c r="AG45" s="124"/>
      <c r="AH45" s="131"/>
      <c r="AI45" s="131"/>
      <c r="AJ45" s="131"/>
      <c r="AK45" s="131"/>
      <c r="AL45" s="131"/>
      <c r="AM45" s="131"/>
      <c r="AN45" s="131"/>
      <c r="AO45" s="131"/>
      <c r="AP45" s="132"/>
      <c r="AQ45" s="130"/>
      <c r="AR45" s="131"/>
      <c r="AS45" s="131"/>
      <c r="AT45" s="131"/>
      <c r="AU45" s="131"/>
      <c r="AV45" s="131"/>
      <c r="AW45" s="131"/>
      <c r="AX45" s="131"/>
      <c r="AY45" s="131"/>
      <c r="AZ45" s="131"/>
      <c r="BA45" s="124"/>
      <c r="BB45" s="124"/>
      <c r="BC45" s="131"/>
      <c r="BD45" s="131"/>
      <c r="BE45" s="131"/>
      <c r="BF45" s="131"/>
      <c r="BG45" s="131"/>
      <c r="BH45" s="131"/>
      <c r="BI45" s="131"/>
      <c r="BJ45" s="131"/>
      <c r="BK45" s="132"/>
      <c r="BL45" s="130"/>
      <c r="BM45" s="131"/>
      <c r="BN45" s="131"/>
      <c r="BO45" s="131"/>
      <c r="BP45" s="131"/>
      <c r="BQ45" s="131"/>
      <c r="BR45" s="131"/>
      <c r="BS45" s="131"/>
      <c r="BT45" s="131"/>
      <c r="BU45" s="131"/>
      <c r="BV45" s="124"/>
      <c r="BW45" s="124"/>
      <c r="BX45" s="131"/>
      <c r="BY45" s="131"/>
      <c r="BZ45" s="131"/>
      <c r="CA45" s="131"/>
      <c r="CB45" s="131"/>
      <c r="CC45" s="131"/>
      <c r="CD45" s="131"/>
      <c r="CE45" s="131"/>
      <c r="CF45" s="132"/>
    </row>
    <row r="46" s="136" customFormat="true" ht="7.5" hidden="false" customHeight="true" outlineLevel="0" collapsed="false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5"/>
      <c r="V46" s="133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5"/>
      <c r="AQ46" s="133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5"/>
      <c r="BL46" s="133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5"/>
    </row>
    <row r="47" s="136" customFormat="true" ht="7.5" hidden="false" customHeight="true" outlineLevel="0" collapsed="false">
      <c r="A47" s="137" t="str">
        <f aca="false">Results!B15</f>
        <v>Ahentale Rita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8" t="str">
        <f aca="false">Results!B11</f>
        <v>Eit Inge</v>
      </c>
      <c r="M47" s="138"/>
      <c r="N47" s="138"/>
      <c r="O47" s="138"/>
      <c r="P47" s="138"/>
      <c r="Q47" s="138"/>
      <c r="R47" s="138"/>
      <c r="S47" s="138"/>
      <c r="T47" s="138"/>
      <c r="U47" s="138"/>
      <c r="V47" s="137" t="str">
        <f aca="false">Results!B5</f>
        <v>Helbre Maarika</v>
      </c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8" t="str">
        <f aca="false">Results!B7</f>
        <v>Rebane Anneli</v>
      </c>
      <c r="AH47" s="138"/>
      <c r="AI47" s="138"/>
      <c r="AJ47" s="138"/>
      <c r="AK47" s="138"/>
      <c r="AL47" s="138"/>
      <c r="AM47" s="138"/>
      <c r="AN47" s="138"/>
      <c r="AO47" s="138"/>
      <c r="AP47" s="138"/>
      <c r="AQ47" s="137" t="str">
        <f aca="false">Results!B7</f>
        <v>Rebane Anneli</v>
      </c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8" t="str">
        <f aca="false">Results!B15</f>
        <v>Ahentale Rita</v>
      </c>
      <c r="BC47" s="138"/>
      <c r="BD47" s="138"/>
      <c r="BE47" s="138"/>
      <c r="BF47" s="138"/>
      <c r="BG47" s="138"/>
      <c r="BH47" s="138"/>
      <c r="BI47" s="138"/>
      <c r="BJ47" s="138"/>
      <c r="BK47" s="138"/>
      <c r="BL47" s="137" t="str">
        <f aca="false">Results!B9</f>
        <v>Jurgenson Piia</v>
      </c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8" t="str">
        <f aca="false">Results!B5</f>
        <v>Helbre Maarika</v>
      </c>
      <c r="BX47" s="138"/>
      <c r="BY47" s="138"/>
      <c r="BZ47" s="138"/>
      <c r="CA47" s="138"/>
      <c r="CB47" s="138"/>
      <c r="CC47" s="138"/>
      <c r="CD47" s="138"/>
      <c r="CE47" s="138"/>
      <c r="CF47" s="138"/>
    </row>
    <row r="48" s="136" customFormat="true" ht="7.5" hidden="false" customHeight="true" outlineLevel="0" collapsed="false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</row>
    <row r="49" customFormat="false" ht="7.5" hidden="false" customHeight="true" outlineLevel="0" collapsed="false">
      <c r="A49" s="123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39"/>
      <c r="N49" s="139"/>
      <c r="O49" s="139"/>
      <c r="P49" s="139"/>
      <c r="Q49" s="139"/>
      <c r="R49" s="139"/>
      <c r="S49" s="139"/>
      <c r="T49" s="139"/>
      <c r="U49" s="140"/>
      <c r="V49" s="123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39"/>
      <c r="AI49" s="139"/>
      <c r="AJ49" s="139"/>
      <c r="AK49" s="139"/>
      <c r="AL49" s="139"/>
      <c r="AM49" s="139"/>
      <c r="AN49" s="139"/>
      <c r="AO49" s="139"/>
      <c r="AP49" s="140"/>
      <c r="AQ49" s="123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39"/>
      <c r="BD49" s="139"/>
      <c r="BE49" s="139"/>
      <c r="BF49" s="139"/>
      <c r="BG49" s="139"/>
      <c r="BH49" s="139"/>
      <c r="BI49" s="139"/>
      <c r="BJ49" s="139"/>
      <c r="BK49" s="140"/>
      <c r="BL49" s="123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39"/>
      <c r="BY49" s="139"/>
      <c r="BZ49" s="139"/>
      <c r="CA49" s="139"/>
      <c r="CB49" s="139"/>
      <c r="CC49" s="139"/>
      <c r="CD49" s="139"/>
      <c r="CE49" s="139"/>
      <c r="CF49" s="140"/>
    </row>
    <row r="50" customFormat="false" ht="7.5" hidden="false" customHeight="true" outlineLevel="0" collapsed="false">
      <c r="A50" s="141" t="s">
        <v>51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2" t="n">
        <v>1</v>
      </c>
      <c r="L50" s="142"/>
      <c r="M50" s="143"/>
      <c r="N50" s="143"/>
      <c r="O50" s="143"/>
      <c r="P50" s="143"/>
      <c r="Q50" s="143"/>
      <c r="R50" s="143"/>
      <c r="S50" s="143"/>
      <c r="T50" s="143"/>
      <c r="U50" s="143"/>
      <c r="V50" s="141" t="s">
        <v>51</v>
      </c>
      <c r="W50" s="141"/>
      <c r="X50" s="141"/>
      <c r="Y50" s="141"/>
      <c r="Z50" s="141"/>
      <c r="AA50" s="141"/>
      <c r="AB50" s="141"/>
      <c r="AC50" s="141"/>
      <c r="AD50" s="141"/>
      <c r="AE50" s="141"/>
      <c r="AF50" s="142" t="n">
        <v>1</v>
      </c>
      <c r="AG50" s="142"/>
      <c r="AH50" s="143"/>
      <c r="AI50" s="143"/>
      <c r="AJ50" s="143"/>
      <c r="AK50" s="143"/>
      <c r="AL50" s="143"/>
      <c r="AM50" s="143"/>
      <c r="AN50" s="143"/>
      <c r="AO50" s="143"/>
      <c r="AP50" s="143"/>
      <c r="AQ50" s="141" t="s">
        <v>51</v>
      </c>
      <c r="AR50" s="141"/>
      <c r="AS50" s="141"/>
      <c r="AT50" s="141"/>
      <c r="AU50" s="141"/>
      <c r="AV50" s="141"/>
      <c r="AW50" s="141"/>
      <c r="AX50" s="141"/>
      <c r="AY50" s="141"/>
      <c r="AZ50" s="141"/>
      <c r="BA50" s="142" t="n">
        <v>1</v>
      </c>
      <c r="BB50" s="142"/>
      <c r="BC50" s="143"/>
      <c r="BD50" s="143"/>
      <c r="BE50" s="143"/>
      <c r="BF50" s="143"/>
      <c r="BG50" s="143"/>
      <c r="BH50" s="143"/>
      <c r="BI50" s="143"/>
      <c r="BJ50" s="143"/>
      <c r="BK50" s="143"/>
      <c r="BL50" s="141" t="s">
        <v>51</v>
      </c>
      <c r="BM50" s="141"/>
      <c r="BN50" s="141"/>
      <c r="BO50" s="141"/>
      <c r="BP50" s="141"/>
      <c r="BQ50" s="141"/>
      <c r="BR50" s="141"/>
      <c r="BS50" s="141"/>
      <c r="BT50" s="141"/>
      <c r="BU50" s="141"/>
      <c r="BV50" s="142" t="n">
        <v>1</v>
      </c>
      <c r="BW50" s="142"/>
      <c r="BX50" s="143"/>
      <c r="BY50" s="143"/>
      <c r="BZ50" s="143"/>
      <c r="CA50" s="143"/>
      <c r="CB50" s="143"/>
      <c r="CC50" s="143"/>
      <c r="CD50" s="143"/>
      <c r="CE50" s="143"/>
      <c r="CF50" s="143"/>
    </row>
    <row r="51" customFormat="false" ht="7.5" hidden="false" customHeight="true" outlineLevel="0" collapsed="false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2"/>
      <c r="L51" s="142"/>
      <c r="M51" s="143"/>
      <c r="N51" s="143"/>
      <c r="O51" s="143"/>
      <c r="P51" s="143"/>
      <c r="Q51" s="143"/>
      <c r="R51" s="143"/>
      <c r="S51" s="143"/>
      <c r="T51" s="143"/>
      <c r="U51" s="143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2"/>
      <c r="AG51" s="142"/>
      <c r="AH51" s="143"/>
      <c r="AI51" s="143"/>
      <c r="AJ51" s="143"/>
      <c r="AK51" s="143"/>
      <c r="AL51" s="143"/>
      <c r="AM51" s="143"/>
      <c r="AN51" s="143"/>
      <c r="AO51" s="143"/>
      <c r="AP51" s="143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2"/>
      <c r="BB51" s="142"/>
      <c r="BC51" s="143"/>
      <c r="BD51" s="143"/>
      <c r="BE51" s="143"/>
      <c r="BF51" s="143"/>
      <c r="BG51" s="143"/>
      <c r="BH51" s="143"/>
      <c r="BI51" s="143"/>
      <c r="BJ51" s="143"/>
      <c r="BK51" s="143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2"/>
      <c r="BW51" s="142"/>
      <c r="BX51" s="143"/>
      <c r="BY51" s="143"/>
      <c r="BZ51" s="143"/>
      <c r="CA51" s="143"/>
      <c r="CB51" s="143"/>
      <c r="CC51" s="143"/>
      <c r="CD51" s="143"/>
      <c r="CE51" s="143"/>
      <c r="CF51" s="143"/>
    </row>
    <row r="52" customFormat="false" ht="7.5" hidden="false" customHeight="true" outlineLevel="0" collapsed="false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2"/>
      <c r="L52" s="142"/>
      <c r="M52" s="143"/>
      <c r="N52" s="143"/>
      <c r="O52" s="143"/>
      <c r="P52" s="143"/>
      <c r="Q52" s="143"/>
      <c r="R52" s="143"/>
      <c r="S52" s="143"/>
      <c r="T52" s="143"/>
      <c r="U52" s="143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2"/>
      <c r="AG52" s="142"/>
      <c r="AH52" s="143"/>
      <c r="AI52" s="143"/>
      <c r="AJ52" s="143"/>
      <c r="AK52" s="143"/>
      <c r="AL52" s="143"/>
      <c r="AM52" s="143"/>
      <c r="AN52" s="143"/>
      <c r="AO52" s="143"/>
      <c r="AP52" s="143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2"/>
      <c r="BB52" s="142"/>
      <c r="BC52" s="143"/>
      <c r="BD52" s="143"/>
      <c r="BE52" s="143"/>
      <c r="BF52" s="143"/>
      <c r="BG52" s="143"/>
      <c r="BH52" s="143"/>
      <c r="BI52" s="143"/>
      <c r="BJ52" s="143"/>
      <c r="BK52" s="143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2"/>
      <c r="BW52" s="142"/>
      <c r="BX52" s="143"/>
      <c r="BY52" s="143"/>
      <c r="BZ52" s="143"/>
      <c r="CA52" s="143"/>
      <c r="CB52" s="143"/>
      <c r="CC52" s="143"/>
      <c r="CD52" s="143"/>
      <c r="CE52" s="143"/>
      <c r="CF52" s="143"/>
    </row>
    <row r="53" s="114" customFormat="true" ht="7.5" hidden="false" customHeight="true" outlineLevel="0" collapsed="false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2" t="n">
        <v>2</v>
      </c>
      <c r="L53" s="142"/>
      <c r="M53" s="145" t="s">
        <v>51</v>
      </c>
      <c r="N53" s="145"/>
      <c r="O53" s="145"/>
      <c r="P53" s="145"/>
      <c r="Q53" s="145"/>
      <c r="R53" s="145"/>
      <c r="S53" s="145"/>
      <c r="T53" s="145"/>
      <c r="U53" s="145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2" t="n">
        <v>2</v>
      </c>
      <c r="AG53" s="142"/>
      <c r="AH53" s="145" t="s">
        <v>51</v>
      </c>
      <c r="AI53" s="145"/>
      <c r="AJ53" s="145"/>
      <c r="AK53" s="145"/>
      <c r="AL53" s="145"/>
      <c r="AM53" s="145"/>
      <c r="AN53" s="145"/>
      <c r="AO53" s="145"/>
      <c r="AP53" s="145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2" t="n">
        <v>2</v>
      </c>
      <c r="BB53" s="142"/>
      <c r="BC53" s="145" t="s">
        <v>51</v>
      </c>
      <c r="BD53" s="145"/>
      <c r="BE53" s="145"/>
      <c r="BF53" s="145"/>
      <c r="BG53" s="145"/>
      <c r="BH53" s="145"/>
      <c r="BI53" s="145"/>
      <c r="BJ53" s="145"/>
      <c r="BK53" s="145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2" t="n">
        <v>2</v>
      </c>
      <c r="BW53" s="142"/>
      <c r="BX53" s="145" t="s">
        <v>51</v>
      </c>
      <c r="BY53" s="145"/>
      <c r="BZ53" s="145"/>
      <c r="CA53" s="145"/>
      <c r="CB53" s="145"/>
      <c r="CC53" s="145"/>
      <c r="CD53" s="145"/>
      <c r="CE53" s="145"/>
      <c r="CF53" s="145"/>
    </row>
    <row r="54" s="115" customFormat="true" ht="7.5" hidden="false" customHeight="true" outlineLevel="0" collapsed="false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2"/>
      <c r="L54" s="142"/>
      <c r="M54" s="145"/>
      <c r="N54" s="145"/>
      <c r="O54" s="145"/>
      <c r="P54" s="145"/>
      <c r="Q54" s="145"/>
      <c r="R54" s="145"/>
      <c r="S54" s="145"/>
      <c r="T54" s="145"/>
      <c r="U54" s="145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2"/>
      <c r="AG54" s="142"/>
      <c r="AH54" s="145"/>
      <c r="AI54" s="145"/>
      <c r="AJ54" s="145"/>
      <c r="AK54" s="145"/>
      <c r="AL54" s="145"/>
      <c r="AM54" s="145"/>
      <c r="AN54" s="145"/>
      <c r="AO54" s="145"/>
      <c r="AP54" s="145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2"/>
      <c r="BB54" s="142"/>
      <c r="BC54" s="145"/>
      <c r="BD54" s="145"/>
      <c r="BE54" s="145"/>
      <c r="BF54" s="145"/>
      <c r="BG54" s="145"/>
      <c r="BH54" s="145"/>
      <c r="BI54" s="145"/>
      <c r="BJ54" s="145"/>
      <c r="BK54" s="145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2"/>
      <c r="BW54" s="142"/>
      <c r="BX54" s="145"/>
      <c r="BY54" s="145"/>
      <c r="BZ54" s="145"/>
      <c r="CA54" s="145"/>
      <c r="CB54" s="145"/>
      <c r="CC54" s="145"/>
      <c r="CD54" s="145"/>
      <c r="CE54" s="145"/>
      <c r="CF54" s="145"/>
    </row>
    <row r="55" customFormat="false" ht="7.5" hidden="false" customHeight="true" outlineLevel="0" collapsed="false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2"/>
      <c r="L55" s="142"/>
      <c r="M55" s="145"/>
      <c r="N55" s="145"/>
      <c r="O55" s="145"/>
      <c r="P55" s="145"/>
      <c r="Q55" s="145"/>
      <c r="R55" s="145"/>
      <c r="S55" s="145"/>
      <c r="T55" s="145"/>
      <c r="U55" s="145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2"/>
      <c r="AG55" s="142"/>
      <c r="AH55" s="145"/>
      <c r="AI55" s="145"/>
      <c r="AJ55" s="145"/>
      <c r="AK55" s="145"/>
      <c r="AL55" s="145"/>
      <c r="AM55" s="145"/>
      <c r="AN55" s="145"/>
      <c r="AO55" s="145"/>
      <c r="AP55" s="145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2"/>
      <c r="BB55" s="142"/>
      <c r="BC55" s="145"/>
      <c r="BD55" s="145"/>
      <c r="BE55" s="145"/>
      <c r="BF55" s="145"/>
      <c r="BG55" s="145"/>
      <c r="BH55" s="145"/>
      <c r="BI55" s="145"/>
      <c r="BJ55" s="145"/>
      <c r="BK55" s="145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2"/>
      <c r="BW55" s="142"/>
      <c r="BX55" s="145"/>
      <c r="BY55" s="145"/>
      <c r="BZ55" s="145"/>
      <c r="CA55" s="145"/>
      <c r="CB55" s="145"/>
      <c r="CC55" s="145"/>
      <c r="CD55" s="145"/>
      <c r="CE55" s="145"/>
      <c r="CF55" s="145"/>
    </row>
    <row r="56" customFormat="false" ht="7.5" hidden="false" customHeight="true" outlineLevel="0" collapsed="false">
      <c r="A56" s="141" t="s">
        <v>51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2" t="n">
        <v>3</v>
      </c>
      <c r="L56" s="142"/>
      <c r="M56" s="147"/>
      <c r="N56" s="147"/>
      <c r="O56" s="147"/>
      <c r="P56" s="147"/>
      <c r="Q56" s="147"/>
      <c r="R56" s="147"/>
      <c r="S56" s="147"/>
      <c r="T56" s="147"/>
      <c r="U56" s="147"/>
      <c r="V56" s="141" t="s">
        <v>51</v>
      </c>
      <c r="W56" s="141"/>
      <c r="X56" s="141"/>
      <c r="Y56" s="141"/>
      <c r="Z56" s="141"/>
      <c r="AA56" s="141"/>
      <c r="AB56" s="141"/>
      <c r="AC56" s="141"/>
      <c r="AD56" s="141"/>
      <c r="AE56" s="141"/>
      <c r="AF56" s="142" t="n">
        <v>3</v>
      </c>
      <c r="AG56" s="142"/>
      <c r="AH56" s="147"/>
      <c r="AI56" s="147"/>
      <c r="AJ56" s="147"/>
      <c r="AK56" s="147"/>
      <c r="AL56" s="147"/>
      <c r="AM56" s="147"/>
      <c r="AN56" s="147"/>
      <c r="AO56" s="147"/>
      <c r="AP56" s="147"/>
      <c r="AQ56" s="141" t="s">
        <v>51</v>
      </c>
      <c r="AR56" s="141"/>
      <c r="AS56" s="141"/>
      <c r="AT56" s="141"/>
      <c r="AU56" s="141"/>
      <c r="AV56" s="141"/>
      <c r="AW56" s="141"/>
      <c r="AX56" s="141"/>
      <c r="AY56" s="141"/>
      <c r="AZ56" s="141"/>
      <c r="BA56" s="142" t="n">
        <v>3</v>
      </c>
      <c r="BB56" s="142"/>
      <c r="BC56" s="147"/>
      <c r="BD56" s="147"/>
      <c r="BE56" s="147"/>
      <c r="BF56" s="147"/>
      <c r="BG56" s="147"/>
      <c r="BH56" s="147"/>
      <c r="BI56" s="147"/>
      <c r="BJ56" s="147"/>
      <c r="BK56" s="147"/>
      <c r="BL56" s="141" t="s">
        <v>51</v>
      </c>
      <c r="BM56" s="141"/>
      <c r="BN56" s="141"/>
      <c r="BO56" s="141"/>
      <c r="BP56" s="141"/>
      <c r="BQ56" s="141"/>
      <c r="BR56" s="141"/>
      <c r="BS56" s="141"/>
      <c r="BT56" s="141"/>
      <c r="BU56" s="141"/>
      <c r="BV56" s="142" t="n">
        <v>3</v>
      </c>
      <c r="BW56" s="142"/>
      <c r="BX56" s="147"/>
      <c r="BY56" s="147"/>
      <c r="BZ56" s="147"/>
      <c r="CA56" s="147"/>
      <c r="CB56" s="147"/>
      <c r="CC56" s="147"/>
      <c r="CD56" s="147"/>
      <c r="CE56" s="147"/>
      <c r="CF56" s="147"/>
    </row>
    <row r="57" customFormat="false" ht="7.5" hidden="false" customHeight="true" outlineLevel="0" collapsed="false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2"/>
      <c r="L57" s="142"/>
      <c r="M57" s="147"/>
      <c r="N57" s="147"/>
      <c r="O57" s="147"/>
      <c r="P57" s="147"/>
      <c r="Q57" s="147"/>
      <c r="R57" s="147"/>
      <c r="S57" s="147"/>
      <c r="T57" s="147"/>
      <c r="U57" s="147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2"/>
      <c r="AG57" s="142"/>
      <c r="AH57" s="147"/>
      <c r="AI57" s="147"/>
      <c r="AJ57" s="147"/>
      <c r="AK57" s="147"/>
      <c r="AL57" s="147"/>
      <c r="AM57" s="147"/>
      <c r="AN57" s="147"/>
      <c r="AO57" s="147"/>
      <c r="AP57" s="147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2"/>
      <c r="BB57" s="142"/>
      <c r="BC57" s="147"/>
      <c r="BD57" s="147"/>
      <c r="BE57" s="147"/>
      <c r="BF57" s="147"/>
      <c r="BG57" s="147"/>
      <c r="BH57" s="147"/>
      <c r="BI57" s="147"/>
      <c r="BJ57" s="147"/>
      <c r="BK57" s="147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2"/>
      <c r="BW57" s="142"/>
      <c r="BX57" s="147"/>
      <c r="BY57" s="147"/>
      <c r="BZ57" s="147"/>
      <c r="CA57" s="147"/>
      <c r="CB57" s="147"/>
      <c r="CC57" s="147"/>
      <c r="CD57" s="147"/>
      <c r="CE57" s="147"/>
      <c r="CF57" s="147"/>
    </row>
    <row r="58" customFormat="false" ht="7.5" hidden="false" customHeight="true" outlineLevel="0" collapsed="false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2"/>
      <c r="L58" s="142"/>
      <c r="M58" s="147"/>
      <c r="N58" s="147"/>
      <c r="O58" s="147"/>
      <c r="P58" s="147"/>
      <c r="Q58" s="147"/>
      <c r="R58" s="147"/>
      <c r="S58" s="147"/>
      <c r="T58" s="147"/>
      <c r="U58" s="147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2"/>
      <c r="AG58" s="142"/>
      <c r="AH58" s="147"/>
      <c r="AI58" s="147"/>
      <c r="AJ58" s="147"/>
      <c r="AK58" s="147"/>
      <c r="AL58" s="147"/>
      <c r="AM58" s="147"/>
      <c r="AN58" s="147"/>
      <c r="AO58" s="147"/>
      <c r="AP58" s="147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2"/>
      <c r="BB58" s="142"/>
      <c r="BC58" s="147"/>
      <c r="BD58" s="147"/>
      <c r="BE58" s="147"/>
      <c r="BF58" s="147"/>
      <c r="BG58" s="147"/>
      <c r="BH58" s="147"/>
      <c r="BI58" s="147"/>
      <c r="BJ58" s="147"/>
      <c r="BK58" s="147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2"/>
      <c r="BW58" s="142"/>
      <c r="BX58" s="147"/>
      <c r="BY58" s="147"/>
      <c r="BZ58" s="147"/>
      <c r="CA58" s="147"/>
      <c r="CB58" s="147"/>
      <c r="CC58" s="147"/>
      <c r="CD58" s="147"/>
      <c r="CE58" s="147"/>
      <c r="CF58" s="147"/>
    </row>
    <row r="59" customFormat="false" ht="7.5" hidden="false" customHeight="true" outlineLevel="0" collapsed="false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2" t="n">
        <v>4</v>
      </c>
      <c r="L59" s="142"/>
      <c r="M59" s="145" t="s">
        <v>51</v>
      </c>
      <c r="N59" s="145"/>
      <c r="O59" s="145"/>
      <c r="P59" s="145"/>
      <c r="Q59" s="145"/>
      <c r="R59" s="145"/>
      <c r="S59" s="145"/>
      <c r="T59" s="145"/>
      <c r="U59" s="145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2" t="n">
        <v>4</v>
      </c>
      <c r="AG59" s="142"/>
      <c r="AH59" s="145" t="s">
        <v>51</v>
      </c>
      <c r="AI59" s="145"/>
      <c r="AJ59" s="145"/>
      <c r="AK59" s="145"/>
      <c r="AL59" s="145"/>
      <c r="AM59" s="145"/>
      <c r="AN59" s="145"/>
      <c r="AO59" s="145"/>
      <c r="AP59" s="145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2" t="n">
        <v>4</v>
      </c>
      <c r="BB59" s="142"/>
      <c r="BC59" s="145" t="s">
        <v>51</v>
      </c>
      <c r="BD59" s="145"/>
      <c r="BE59" s="145"/>
      <c r="BF59" s="145"/>
      <c r="BG59" s="145"/>
      <c r="BH59" s="145"/>
      <c r="BI59" s="145"/>
      <c r="BJ59" s="145"/>
      <c r="BK59" s="145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2" t="n">
        <v>4</v>
      </c>
      <c r="BW59" s="142"/>
      <c r="BX59" s="145" t="s">
        <v>51</v>
      </c>
      <c r="BY59" s="145"/>
      <c r="BZ59" s="145"/>
      <c r="CA59" s="145"/>
      <c r="CB59" s="145"/>
      <c r="CC59" s="145"/>
      <c r="CD59" s="145"/>
      <c r="CE59" s="145"/>
      <c r="CF59" s="145"/>
    </row>
    <row r="60" customFormat="false" ht="7.5" hidden="false" customHeight="true" outlineLevel="0" collapsed="false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2"/>
      <c r="L60" s="142"/>
      <c r="M60" s="145"/>
      <c r="N60" s="145"/>
      <c r="O60" s="145"/>
      <c r="P60" s="145"/>
      <c r="Q60" s="145"/>
      <c r="R60" s="145"/>
      <c r="S60" s="145"/>
      <c r="T60" s="145"/>
      <c r="U60" s="145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2"/>
      <c r="AG60" s="142"/>
      <c r="AH60" s="145"/>
      <c r="AI60" s="145"/>
      <c r="AJ60" s="145"/>
      <c r="AK60" s="145"/>
      <c r="AL60" s="145"/>
      <c r="AM60" s="145"/>
      <c r="AN60" s="145"/>
      <c r="AO60" s="145"/>
      <c r="AP60" s="145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2"/>
      <c r="BB60" s="142"/>
      <c r="BC60" s="145"/>
      <c r="BD60" s="145"/>
      <c r="BE60" s="145"/>
      <c r="BF60" s="145"/>
      <c r="BG60" s="145"/>
      <c r="BH60" s="145"/>
      <c r="BI60" s="145"/>
      <c r="BJ60" s="145"/>
      <c r="BK60" s="145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2"/>
      <c r="BW60" s="142"/>
      <c r="BX60" s="145"/>
      <c r="BY60" s="145"/>
      <c r="BZ60" s="145"/>
      <c r="CA60" s="145"/>
      <c r="CB60" s="145"/>
      <c r="CC60" s="145"/>
      <c r="CD60" s="145"/>
      <c r="CE60" s="145"/>
      <c r="CF60" s="145"/>
    </row>
    <row r="61" customFormat="false" ht="7.5" hidden="false" customHeight="true" outlineLevel="0" collapsed="false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2"/>
      <c r="L61" s="142"/>
      <c r="M61" s="145"/>
      <c r="N61" s="145"/>
      <c r="O61" s="145"/>
      <c r="P61" s="145"/>
      <c r="Q61" s="145"/>
      <c r="R61" s="145"/>
      <c r="S61" s="145"/>
      <c r="T61" s="145"/>
      <c r="U61" s="145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2"/>
      <c r="AG61" s="142"/>
      <c r="AH61" s="145"/>
      <c r="AI61" s="145"/>
      <c r="AJ61" s="145"/>
      <c r="AK61" s="145"/>
      <c r="AL61" s="145"/>
      <c r="AM61" s="145"/>
      <c r="AN61" s="145"/>
      <c r="AO61" s="145"/>
      <c r="AP61" s="145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2"/>
      <c r="BB61" s="142"/>
      <c r="BC61" s="145"/>
      <c r="BD61" s="145"/>
      <c r="BE61" s="145"/>
      <c r="BF61" s="145"/>
      <c r="BG61" s="145"/>
      <c r="BH61" s="145"/>
      <c r="BI61" s="145"/>
      <c r="BJ61" s="145"/>
      <c r="BK61" s="145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2"/>
      <c r="BW61" s="142"/>
      <c r="BX61" s="145"/>
      <c r="BY61" s="145"/>
      <c r="BZ61" s="145"/>
      <c r="CA61" s="145"/>
      <c r="CB61" s="145"/>
      <c r="CC61" s="145"/>
      <c r="CD61" s="145"/>
      <c r="CE61" s="145"/>
      <c r="CF61" s="145"/>
    </row>
    <row r="62" s="115" customFormat="true" ht="7.5" hidden="false" customHeight="true" outlineLevel="0" collapsed="false">
      <c r="A62" s="148" t="s">
        <v>52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9" t="s">
        <v>50</v>
      </c>
      <c r="L62" s="149"/>
      <c r="M62" s="143"/>
      <c r="N62" s="143"/>
      <c r="O62" s="143"/>
      <c r="P62" s="143"/>
      <c r="Q62" s="143"/>
      <c r="R62" s="143"/>
      <c r="S62" s="143"/>
      <c r="T62" s="143"/>
      <c r="U62" s="143"/>
      <c r="V62" s="148" t="s">
        <v>52</v>
      </c>
      <c r="W62" s="148"/>
      <c r="X62" s="148"/>
      <c r="Y62" s="148"/>
      <c r="Z62" s="148"/>
      <c r="AA62" s="148"/>
      <c r="AB62" s="148"/>
      <c r="AC62" s="148"/>
      <c r="AD62" s="148"/>
      <c r="AE62" s="148"/>
      <c r="AF62" s="149" t="s">
        <v>50</v>
      </c>
      <c r="AG62" s="149"/>
      <c r="AH62" s="143"/>
      <c r="AI62" s="143"/>
      <c r="AJ62" s="143"/>
      <c r="AK62" s="143"/>
      <c r="AL62" s="143"/>
      <c r="AM62" s="143"/>
      <c r="AN62" s="143"/>
      <c r="AO62" s="143"/>
      <c r="AP62" s="143"/>
      <c r="AQ62" s="148" t="s">
        <v>52</v>
      </c>
      <c r="AR62" s="148"/>
      <c r="AS62" s="148"/>
      <c r="AT62" s="148"/>
      <c r="AU62" s="148"/>
      <c r="AV62" s="148"/>
      <c r="AW62" s="148"/>
      <c r="AX62" s="148"/>
      <c r="AY62" s="148"/>
      <c r="AZ62" s="148"/>
      <c r="BA62" s="149" t="s">
        <v>50</v>
      </c>
      <c r="BB62" s="149"/>
      <c r="BC62" s="143"/>
      <c r="BD62" s="143"/>
      <c r="BE62" s="143"/>
      <c r="BF62" s="143"/>
      <c r="BG62" s="143"/>
      <c r="BH62" s="143"/>
      <c r="BI62" s="143"/>
      <c r="BJ62" s="143"/>
      <c r="BK62" s="143"/>
      <c r="BL62" s="148" t="s">
        <v>52</v>
      </c>
      <c r="BM62" s="148"/>
      <c r="BN62" s="148"/>
      <c r="BO62" s="148"/>
      <c r="BP62" s="148"/>
      <c r="BQ62" s="148"/>
      <c r="BR62" s="148"/>
      <c r="BS62" s="148"/>
      <c r="BT62" s="148"/>
      <c r="BU62" s="148"/>
      <c r="BV62" s="149" t="s">
        <v>50</v>
      </c>
      <c r="BW62" s="149"/>
      <c r="BX62" s="143"/>
      <c r="BY62" s="143"/>
      <c r="BZ62" s="143"/>
      <c r="CA62" s="143"/>
      <c r="CB62" s="143"/>
      <c r="CC62" s="143"/>
      <c r="CD62" s="143"/>
      <c r="CE62" s="143"/>
      <c r="CF62" s="143"/>
    </row>
    <row r="63" customFormat="false" ht="7.5" hidden="false" customHeight="true" outlineLevel="0" collapsed="false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9"/>
      <c r="L63" s="149"/>
      <c r="M63" s="143"/>
      <c r="N63" s="143"/>
      <c r="O63" s="143"/>
      <c r="P63" s="143"/>
      <c r="Q63" s="143"/>
      <c r="R63" s="143"/>
      <c r="S63" s="143"/>
      <c r="T63" s="143"/>
      <c r="U63" s="143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9"/>
      <c r="AG63" s="149"/>
      <c r="AH63" s="143"/>
      <c r="AI63" s="143"/>
      <c r="AJ63" s="143"/>
      <c r="AK63" s="143"/>
      <c r="AL63" s="143"/>
      <c r="AM63" s="143"/>
      <c r="AN63" s="143"/>
      <c r="AO63" s="143"/>
      <c r="AP63" s="143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9"/>
      <c r="BB63" s="149"/>
      <c r="BC63" s="143"/>
      <c r="BD63" s="143"/>
      <c r="BE63" s="143"/>
      <c r="BF63" s="143"/>
      <c r="BG63" s="143"/>
      <c r="BH63" s="143"/>
      <c r="BI63" s="143"/>
      <c r="BJ63" s="143"/>
      <c r="BK63" s="143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9"/>
      <c r="BW63" s="149"/>
      <c r="BX63" s="143"/>
      <c r="BY63" s="143"/>
      <c r="BZ63" s="143"/>
      <c r="CA63" s="143"/>
      <c r="CB63" s="143"/>
      <c r="CC63" s="143"/>
      <c r="CD63" s="143"/>
      <c r="CE63" s="143"/>
      <c r="CF63" s="143"/>
    </row>
    <row r="64" customFormat="false" ht="7.5" hidden="false" customHeight="true" outlineLevel="0" collapsed="false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9"/>
      <c r="L64" s="149"/>
      <c r="M64" s="143"/>
      <c r="N64" s="143"/>
      <c r="O64" s="143"/>
      <c r="P64" s="143"/>
      <c r="Q64" s="143"/>
      <c r="R64" s="143"/>
      <c r="S64" s="143"/>
      <c r="T64" s="143"/>
      <c r="U64" s="143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9"/>
      <c r="AG64" s="149"/>
      <c r="AH64" s="143"/>
      <c r="AI64" s="143"/>
      <c r="AJ64" s="143"/>
      <c r="AK64" s="143"/>
      <c r="AL64" s="143"/>
      <c r="AM64" s="143"/>
      <c r="AN64" s="143"/>
      <c r="AO64" s="143"/>
      <c r="AP64" s="143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9"/>
      <c r="BB64" s="149"/>
      <c r="BC64" s="143"/>
      <c r="BD64" s="143"/>
      <c r="BE64" s="143"/>
      <c r="BF64" s="143"/>
      <c r="BG64" s="143"/>
      <c r="BH64" s="143"/>
      <c r="BI64" s="143"/>
      <c r="BJ64" s="143"/>
      <c r="BK64" s="143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9"/>
      <c r="BW64" s="149"/>
      <c r="BX64" s="143"/>
      <c r="BY64" s="143"/>
      <c r="BZ64" s="143"/>
      <c r="CA64" s="143"/>
      <c r="CB64" s="143"/>
      <c r="CC64" s="143"/>
      <c r="CD64" s="143"/>
      <c r="CE64" s="143"/>
      <c r="CF64" s="143"/>
    </row>
    <row r="65" customFormat="false" ht="7.5" hidden="false" customHeight="true" outlineLevel="0" collapsed="false">
      <c r="A65" s="150" t="s">
        <v>53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50" t="s">
        <v>53</v>
      </c>
      <c r="N65" s="124"/>
      <c r="O65" s="124"/>
      <c r="P65" s="124"/>
      <c r="Q65" s="124"/>
      <c r="R65" s="124"/>
      <c r="S65" s="124"/>
      <c r="T65" s="124"/>
      <c r="U65" s="151"/>
      <c r="V65" s="150" t="s">
        <v>53</v>
      </c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50" t="s">
        <v>53</v>
      </c>
      <c r="AI65" s="124"/>
      <c r="AJ65" s="124"/>
      <c r="AK65" s="124"/>
      <c r="AL65" s="124"/>
      <c r="AM65" s="124"/>
      <c r="AN65" s="124"/>
      <c r="AO65" s="124"/>
      <c r="AP65" s="151"/>
      <c r="AQ65" s="150" t="s">
        <v>53</v>
      </c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50" t="s">
        <v>53</v>
      </c>
      <c r="BD65" s="124"/>
      <c r="BE65" s="124"/>
      <c r="BF65" s="124"/>
      <c r="BG65" s="124"/>
      <c r="BH65" s="124"/>
      <c r="BI65" s="124"/>
      <c r="BJ65" s="124"/>
      <c r="BK65" s="151"/>
      <c r="BL65" s="150" t="s">
        <v>53</v>
      </c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50" t="s">
        <v>53</v>
      </c>
      <c r="BY65" s="124"/>
      <c r="BZ65" s="124"/>
      <c r="CA65" s="124"/>
      <c r="CB65" s="124"/>
      <c r="CC65" s="124"/>
      <c r="CD65" s="124"/>
      <c r="CE65" s="124"/>
      <c r="CF65" s="151"/>
    </row>
    <row r="66" customFormat="false" ht="7.5" hidden="false" customHeight="true" outlineLevel="0" collapsed="false">
      <c r="B66" s="153"/>
      <c r="C66" s="153"/>
      <c r="D66" s="153"/>
      <c r="E66" s="153"/>
      <c r="F66" s="153"/>
      <c r="H66" s="154"/>
      <c r="I66" s="154"/>
      <c r="J66" s="124"/>
      <c r="K66" s="124"/>
      <c r="L66" s="124"/>
      <c r="M66" s="124"/>
      <c r="N66" s="124"/>
      <c r="O66" s="153"/>
      <c r="P66" s="153"/>
      <c r="Q66" s="153"/>
      <c r="R66" s="153"/>
      <c r="S66" s="153"/>
      <c r="T66" s="153"/>
      <c r="W66" s="153"/>
      <c r="X66" s="153"/>
      <c r="Y66" s="153"/>
      <c r="Z66" s="153"/>
      <c r="AA66" s="153"/>
      <c r="AC66" s="154"/>
      <c r="AD66" s="154"/>
      <c r="AE66" s="124"/>
      <c r="AF66" s="124"/>
      <c r="AG66" s="124"/>
      <c r="AH66" s="124"/>
      <c r="AI66" s="124"/>
      <c r="AJ66" s="153"/>
      <c r="AK66" s="153"/>
      <c r="AL66" s="153"/>
      <c r="AM66" s="153"/>
      <c r="AN66" s="153"/>
      <c r="AO66" s="153"/>
      <c r="AR66" s="153"/>
      <c r="AS66" s="153"/>
      <c r="AT66" s="153"/>
      <c r="AU66" s="153"/>
      <c r="AV66" s="153"/>
      <c r="AX66" s="154"/>
      <c r="AY66" s="154"/>
      <c r="AZ66" s="124"/>
      <c r="BA66" s="124"/>
      <c r="BB66" s="124"/>
      <c r="BC66" s="124"/>
      <c r="BD66" s="124"/>
      <c r="BE66" s="153"/>
      <c r="BF66" s="153"/>
      <c r="BG66" s="153"/>
      <c r="BH66" s="153"/>
      <c r="BI66" s="153"/>
      <c r="BJ66" s="153"/>
      <c r="BM66" s="153"/>
      <c r="BN66" s="153"/>
      <c r="BO66" s="153"/>
      <c r="BP66" s="153"/>
      <c r="BQ66" s="153"/>
      <c r="BS66" s="154"/>
      <c r="BT66" s="154"/>
      <c r="BU66" s="124"/>
      <c r="BV66" s="124"/>
      <c r="BW66" s="124"/>
      <c r="BX66" s="124"/>
      <c r="BY66" s="124"/>
      <c r="BZ66" s="153"/>
      <c r="CA66" s="153"/>
      <c r="CB66" s="153"/>
      <c r="CC66" s="153"/>
      <c r="CD66" s="153"/>
      <c r="CE66" s="153"/>
      <c r="CF66" s="155"/>
    </row>
    <row r="67" customFormat="false" ht="7.5" hidden="false" customHeight="true" outlineLevel="0" collapsed="false">
      <c r="A67" s="156" t="n">
        <f aca="true">NOW()</f>
        <v>45161.817535625</v>
      </c>
      <c r="B67" s="156"/>
      <c r="C67" s="156"/>
      <c r="D67" s="156"/>
      <c r="E67" s="156"/>
      <c r="F67" s="156"/>
      <c r="G67" s="156"/>
      <c r="H67" s="154"/>
      <c r="I67" s="154"/>
      <c r="J67" s="124"/>
      <c r="K67" s="124"/>
      <c r="L67" s="124"/>
      <c r="M67" s="124"/>
      <c r="N67" s="124"/>
      <c r="O67" s="161"/>
      <c r="P67" s="161"/>
      <c r="Q67" s="161"/>
      <c r="R67" s="161"/>
      <c r="S67" s="161"/>
      <c r="T67" s="161"/>
      <c r="U67" s="161"/>
      <c r="V67" s="156" t="n">
        <f aca="true">NOW()</f>
        <v>45161.817535625</v>
      </c>
      <c r="W67" s="156"/>
      <c r="X67" s="156"/>
      <c r="Y67" s="156"/>
      <c r="Z67" s="156"/>
      <c r="AA67" s="156"/>
      <c r="AB67" s="156"/>
      <c r="AC67" s="154"/>
      <c r="AD67" s="154"/>
      <c r="AE67" s="124"/>
      <c r="AF67" s="124"/>
      <c r="AG67" s="124"/>
      <c r="AH67" s="124"/>
      <c r="AI67" s="124"/>
      <c r="AJ67" s="162"/>
      <c r="AK67" s="162"/>
      <c r="AL67" s="162"/>
      <c r="AM67" s="162"/>
      <c r="AN67" s="162"/>
      <c r="AO67" s="162"/>
      <c r="AP67" s="162"/>
      <c r="AQ67" s="156" t="n">
        <f aca="true">NOW()</f>
        <v>45161.817535625</v>
      </c>
      <c r="AR67" s="156"/>
      <c r="AS67" s="156"/>
      <c r="AT67" s="156"/>
      <c r="AU67" s="156"/>
      <c r="AV67" s="156"/>
      <c r="AW67" s="156"/>
      <c r="AX67" s="154"/>
      <c r="AY67" s="154"/>
      <c r="AZ67" s="124"/>
      <c r="BA67" s="124"/>
      <c r="BB67" s="124"/>
      <c r="BC67" s="124"/>
      <c r="BD67" s="124"/>
      <c r="BE67" s="162"/>
      <c r="BF67" s="162"/>
      <c r="BG67" s="162"/>
      <c r="BH67" s="162"/>
      <c r="BI67" s="162"/>
      <c r="BJ67" s="162"/>
      <c r="BK67" s="162"/>
      <c r="BL67" s="156" t="n">
        <f aca="true">NOW()</f>
        <v>45161.817535625</v>
      </c>
      <c r="BM67" s="156"/>
      <c r="BN67" s="156"/>
      <c r="BO67" s="156"/>
      <c r="BP67" s="156"/>
      <c r="BQ67" s="156"/>
      <c r="BR67" s="156"/>
      <c r="BS67" s="154"/>
      <c r="BT67" s="154"/>
      <c r="BU67" s="124"/>
      <c r="BV67" s="124"/>
      <c r="BW67" s="124"/>
      <c r="BX67" s="124"/>
      <c r="BY67" s="124"/>
      <c r="BZ67" s="162"/>
      <c r="CA67" s="162"/>
      <c r="CB67" s="162"/>
      <c r="CC67" s="162"/>
      <c r="CD67" s="162"/>
      <c r="CE67" s="162"/>
      <c r="CF67" s="162"/>
    </row>
    <row r="68" customFormat="false" ht="7.5" hidden="false" customHeight="true" outlineLevel="0" collapsed="false">
      <c r="A68" s="156"/>
      <c r="B68" s="156"/>
      <c r="C68" s="156"/>
      <c r="D68" s="156"/>
      <c r="E68" s="156"/>
      <c r="F68" s="156"/>
      <c r="G68" s="156"/>
      <c r="H68" s="159"/>
      <c r="I68" s="159"/>
      <c r="J68" s="160"/>
      <c r="K68" s="160"/>
      <c r="L68" s="160"/>
      <c r="M68" s="160"/>
      <c r="N68" s="160"/>
      <c r="O68" s="161"/>
      <c r="P68" s="161"/>
      <c r="Q68" s="161"/>
      <c r="R68" s="161"/>
      <c r="S68" s="161"/>
      <c r="T68" s="161"/>
      <c r="U68" s="161"/>
      <c r="V68" s="156"/>
      <c r="W68" s="156"/>
      <c r="X68" s="156"/>
      <c r="Y68" s="156"/>
      <c r="Z68" s="156"/>
      <c r="AA68" s="156"/>
      <c r="AB68" s="156"/>
      <c r="AC68" s="159"/>
      <c r="AD68" s="159"/>
      <c r="AE68" s="160"/>
      <c r="AF68" s="160"/>
      <c r="AG68" s="160"/>
      <c r="AH68" s="160"/>
      <c r="AI68" s="160"/>
      <c r="AJ68" s="162"/>
      <c r="AK68" s="162"/>
      <c r="AL68" s="162"/>
      <c r="AM68" s="162"/>
      <c r="AN68" s="162"/>
      <c r="AO68" s="162"/>
      <c r="AP68" s="162"/>
      <c r="AQ68" s="156"/>
      <c r="AR68" s="156"/>
      <c r="AS68" s="156"/>
      <c r="AT68" s="156"/>
      <c r="AU68" s="156"/>
      <c r="AV68" s="156"/>
      <c r="AW68" s="156"/>
      <c r="AX68" s="159"/>
      <c r="AY68" s="159"/>
      <c r="AZ68" s="160"/>
      <c r="BA68" s="160"/>
      <c r="BB68" s="160"/>
      <c r="BC68" s="160"/>
      <c r="BD68" s="160"/>
      <c r="BE68" s="162"/>
      <c r="BF68" s="162"/>
      <c r="BG68" s="162"/>
      <c r="BH68" s="162"/>
      <c r="BI68" s="162"/>
      <c r="BJ68" s="162"/>
      <c r="BK68" s="162"/>
      <c r="BL68" s="156"/>
      <c r="BM68" s="156"/>
      <c r="BN68" s="156"/>
      <c r="BO68" s="156"/>
      <c r="BP68" s="156"/>
      <c r="BQ68" s="156"/>
      <c r="BR68" s="156"/>
      <c r="BS68" s="159"/>
      <c r="BT68" s="159"/>
      <c r="BU68" s="160"/>
      <c r="BV68" s="160"/>
      <c r="BW68" s="160"/>
      <c r="BX68" s="160"/>
      <c r="BY68" s="160"/>
      <c r="BZ68" s="162"/>
      <c r="CA68" s="162"/>
      <c r="CB68" s="162"/>
      <c r="CC68" s="162"/>
      <c r="CD68" s="162"/>
      <c r="CE68" s="162"/>
      <c r="CF68" s="162"/>
    </row>
    <row r="69" customFormat="false" ht="7.5" hidden="false" customHeight="true" outlineLevel="0" collapsed="false">
      <c r="A69" s="110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2"/>
      <c r="V69" s="110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2"/>
      <c r="AQ69" s="110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2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2"/>
    </row>
    <row r="70" customFormat="false" ht="7.5" hidden="false" customHeight="true" outlineLevel="0" collapsed="false">
      <c r="A70" s="113" t="str">
        <f aca="false">Results!$A$1</f>
        <v>FINSO III Stage with disabilities, Women B group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 t="str">
        <f aca="false">Results!$A$1</f>
        <v>FINSO III Stage with disabilities, Women B group</v>
      </c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 t="str">
        <f aca="false">Results!$A$1</f>
        <v>FINSO III Stage with disabilities, Women B group</v>
      </c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 t="str">
        <f aca="false">Results!$A$1</f>
        <v>FINSO III Stage with disabilities, Women B group</v>
      </c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</row>
    <row r="71" customFormat="false" ht="7.5" hidden="false" customHeight="true" outlineLevel="0" collapsed="false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</row>
    <row r="72" customFormat="false" ht="7.5" hidden="false" customHeight="true" outlineLevel="0" collapsed="false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/>
      <c r="CF72" s="113"/>
    </row>
    <row r="73" s="114" customFormat="true" ht="7.5" hidden="false" customHeight="true" outlineLevel="0" collapsed="false">
      <c r="A73" s="116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8"/>
      <c r="V73" s="116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8"/>
      <c r="AQ73" s="116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8"/>
      <c r="BL73" s="116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8"/>
    </row>
    <row r="74" s="115" customFormat="true" ht="7.5" hidden="false" customHeight="true" outlineLevel="0" collapsed="false">
      <c r="A74" s="119" t="s">
        <v>54</v>
      </c>
      <c r="B74" s="119"/>
      <c r="C74" s="119"/>
      <c r="D74" s="119"/>
      <c r="E74" s="119"/>
      <c r="F74" s="119"/>
      <c r="G74" s="119"/>
      <c r="H74" s="119"/>
      <c r="I74" s="119"/>
      <c r="J74" s="120"/>
      <c r="K74" s="120"/>
      <c r="L74" s="121"/>
      <c r="M74" s="120"/>
      <c r="N74" s="122" t="s">
        <v>48</v>
      </c>
      <c r="O74" s="122"/>
      <c r="P74" s="122"/>
      <c r="Q74" s="122"/>
      <c r="R74" s="122"/>
      <c r="S74" s="122"/>
      <c r="T74" s="122"/>
      <c r="U74" s="122"/>
      <c r="V74" s="119" t="s">
        <v>55</v>
      </c>
      <c r="W74" s="119"/>
      <c r="X74" s="119"/>
      <c r="Y74" s="119"/>
      <c r="Z74" s="119"/>
      <c r="AA74" s="119"/>
      <c r="AB74" s="119"/>
      <c r="AC74" s="119"/>
      <c r="AD74" s="119"/>
      <c r="AE74" s="120"/>
      <c r="AF74" s="120"/>
      <c r="AG74" s="121"/>
      <c r="AH74" s="120"/>
      <c r="AI74" s="122" t="s">
        <v>46</v>
      </c>
      <c r="AJ74" s="122"/>
      <c r="AK74" s="122"/>
      <c r="AL74" s="122"/>
      <c r="AM74" s="122"/>
      <c r="AN74" s="122"/>
      <c r="AO74" s="122"/>
      <c r="AP74" s="122"/>
      <c r="AQ74" s="119" t="s">
        <v>55</v>
      </c>
      <c r="AR74" s="119"/>
      <c r="AS74" s="119"/>
      <c r="AT74" s="119"/>
      <c r="AU74" s="119"/>
      <c r="AV74" s="119"/>
      <c r="AW74" s="119"/>
      <c r="AX74" s="119"/>
      <c r="AY74" s="119"/>
      <c r="AZ74" s="120"/>
      <c r="BA74" s="120"/>
      <c r="BB74" s="121"/>
      <c r="BC74" s="120"/>
      <c r="BD74" s="122" t="s">
        <v>47</v>
      </c>
      <c r="BE74" s="122"/>
      <c r="BF74" s="122"/>
      <c r="BG74" s="122"/>
      <c r="BH74" s="122"/>
      <c r="BI74" s="122"/>
      <c r="BJ74" s="122"/>
      <c r="BK74" s="122"/>
      <c r="BL74" s="119" t="s">
        <v>55</v>
      </c>
      <c r="BM74" s="119"/>
      <c r="BN74" s="119"/>
      <c r="BO74" s="119"/>
      <c r="BP74" s="119"/>
      <c r="BQ74" s="119"/>
      <c r="BR74" s="119"/>
      <c r="BS74" s="119"/>
      <c r="BT74" s="119"/>
      <c r="BU74" s="120"/>
      <c r="BV74" s="120"/>
      <c r="BW74" s="121"/>
      <c r="BX74" s="120"/>
      <c r="BY74" s="122" t="s">
        <v>48</v>
      </c>
      <c r="BZ74" s="122"/>
      <c r="CA74" s="122"/>
      <c r="CB74" s="122"/>
      <c r="CC74" s="122"/>
      <c r="CD74" s="122"/>
      <c r="CE74" s="122"/>
      <c r="CF74" s="122"/>
    </row>
    <row r="75" customFormat="false" ht="7.5" hidden="false" customHeight="true" outlineLevel="0" collapsed="false">
      <c r="A75" s="119"/>
      <c r="B75" s="119"/>
      <c r="C75" s="119"/>
      <c r="D75" s="119"/>
      <c r="E75" s="119"/>
      <c r="F75" s="119"/>
      <c r="G75" s="119"/>
      <c r="H75" s="119"/>
      <c r="I75" s="119"/>
      <c r="J75" s="120"/>
      <c r="K75" s="120"/>
      <c r="L75" s="120"/>
      <c r="M75" s="120"/>
      <c r="N75" s="122"/>
      <c r="O75" s="122"/>
      <c r="P75" s="122"/>
      <c r="Q75" s="122"/>
      <c r="R75" s="122"/>
      <c r="S75" s="122"/>
      <c r="T75" s="122"/>
      <c r="U75" s="122"/>
      <c r="V75" s="119"/>
      <c r="W75" s="119"/>
      <c r="X75" s="119"/>
      <c r="Y75" s="119"/>
      <c r="Z75" s="119"/>
      <c r="AA75" s="119"/>
      <c r="AB75" s="119"/>
      <c r="AC75" s="119"/>
      <c r="AD75" s="119"/>
      <c r="AE75" s="120"/>
      <c r="AF75" s="120"/>
      <c r="AG75" s="120"/>
      <c r="AH75" s="120"/>
      <c r="AI75" s="122"/>
      <c r="AJ75" s="122"/>
      <c r="AK75" s="122"/>
      <c r="AL75" s="122"/>
      <c r="AM75" s="122"/>
      <c r="AN75" s="122"/>
      <c r="AO75" s="122"/>
      <c r="AP75" s="122"/>
      <c r="AQ75" s="119"/>
      <c r="AR75" s="119"/>
      <c r="AS75" s="119"/>
      <c r="AT75" s="119"/>
      <c r="AU75" s="119"/>
      <c r="AV75" s="119"/>
      <c r="AW75" s="119"/>
      <c r="AX75" s="119"/>
      <c r="AY75" s="119"/>
      <c r="AZ75" s="120"/>
      <c r="BA75" s="120"/>
      <c r="BB75" s="120"/>
      <c r="BC75" s="120"/>
      <c r="BD75" s="122"/>
      <c r="BE75" s="122"/>
      <c r="BF75" s="122"/>
      <c r="BG75" s="122"/>
      <c r="BH75" s="122"/>
      <c r="BI75" s="122"/>
      <c r="BJ75" s="122"/>
      <c r="BK75" s="122"/>
      <c r="BL75" s="119"/>
      <c r="BM75" s="119"/>
      <c r="BN75" s="119"/>
      <c r="BO75" s="119"/>
      <c r="BP75" s="119"/>
      <c r="BQ75" s="119"/>
      <c r="BR75" s="119"/>
      <c r="BS75" s="119"/>
      <c r="BT75" s="119"/>
      <c r="BU75" s="120"/>
      <c r="BV75" s="120"/>
      <c r="BW75" s="120"/>
      <c r="BX75" s="120"/>
      <c r="BY75" s="122"/>
      <c r="BZ75" s="122"/>
      <c r="CA75" s="122"/>
      <c r="CB75" s="122"/>
      <c r="CC75" s="122"/>
      <c r="CD75" s="122"/>
      <c r="CE75" s="122"/>
      <c r="CF75" s="122"/>
    </row>
    <row r="76" customFormat="false" ht="7.5" hidden="false" customHeight="true" outlineLevel="0" collapsed="false">
      <c r="A76" s="123"/>
      <c r="B76" s="124"/>
      <c r="C76" s="124"/>
      <c r="D76" s="124"/>
      <c r="E76" s="124"/>
      <c r="F76" s="124"/>
      <c r="G76" s="124"/>
      <c r="H76" s="124"/>
      <c r="I76" s="124"/>
      <c r="J76" s="125"/>
      <c r="K76" s="125"/>
      <c r="L76" s="125"/>
      <c r="M76" s="125"/>
      <c r="N76" s="124"/>
      <c r="O76" s="126"/>
      <c r="P76" s="126"/>
      <c r="Q76" s="126"/>
      <c r="R76" s="126"/>
      <c r="S76" s="126"/>
      <c r="T76" s="126"/>
      <c r="U76" s="127"/>
      <c r="V76" s="123"/>
      <c r="W76" s="124"/>
      <c r="X76" s="124"/>
      <c r="Y76" s="124"/>
      <c r="Z76" s="124"/>
      <c r="AA76" s="124"/>
      <c r="AB76" s="124"/>
      <c r="AC76" s="124"/>
      <c r="AD76" s="124"/>
      <c r="AE76" s="125"/>
      <c r="AF76" s="125"/>
      <c r="AG76" s="125"/>
      <c r="AH76" s="125"/>
      <c r="AI76" s="124"/>
      <c r="AJ76" s="126"/>
      <c r="AK76" s="126"/>
      <c r="AL76" s="126"/>
      <c r="AM76" s="126"/>
      <c r="AN76" s="126"/>
      <c r="AO76" s="126"/>
      <c r="AP76" s="127"/>
      <c r="AQ76" s="123"/>
      <c r="AR76" s="124"/>
      <c r="AS76" s="124"/>
      <c r="AT76" s="124"/>
      <c r="AU76" s="124"/>
      <c r="AV76" s="124"/>
      <c r="AW76" s="124"/>
      <c r="AX76" s="124"/>
      <c r="AY76" s="124"/>
      <c r="AZ76" s="125"/>
      <c r="BA76" s="125"/>
      <c r="BB76" s="125"/>
      <c r="BC76" s="125"/>
      <c r="BD76" s="124"/>
      <c r="BE76" s="126"/>
      <c r="BF76" s="126"/>
      <c r="BG76" s="126"/>
      <c r="BH76" s="126"/>
      <c r="BI76" s="126"/>
      <c r="BJ76" s="126"/>
      <c r="BK76" s="127"/>
      <c r="BL76" s="123"/>
      <c r="BM76" s="124"/>
      <c r="BN76" s="124"/>
      <c r="BO76" s="124"/>
      <c r="BP76" s="124"/>
      <c r="BQ76" s="124"/>
      <c r="BR76" s="124"/>
      <c r="BS76" s="124"/>
      <c r="BT76" s="124"/>
      <c r="BU76" s="125"/>
      <c r="BV76" s="125"/>
      <c r="BW76" s="125"/>
      <c r="BX76" s="125"/>
      <c r="BY76" s="124"/>
      <c r="BZ76" s="126"/>
      <c r="CA76" s="126"/>
      <c r="CB76" s="126"/>
      <c r="CC76" s="126"/>
      <c r="CD76" s="126"/>
      <c r="CE76" s="126"/>
      <c r="CF76" s="127"/>
    </row>
    <row r="77" customFormat="false" ht="7.5" hidden="false" customHeight="true" outlineLevel="0" collapsed="false">
      <c r="A77" s="123"/>
      <c r="B77" s="124"/>
      <c r="C77" s="124"/>
      <c r="D77" s="124"/>
      <c r="E77" s="124"/>
      <c r="F77" s="124"/>
      <c r="G77" s="124"/>
      <c r="H77" s="128" t="n">
        <v>4</v>
      </c>
      <c r="I77" s="128"/>
      <c r="J77" s="128"/>
      <c r="K77" s="129" t="s">
        <v>50</v>
      </c>
      <c r="L77" s="128" t="n">
        <v>5</v>
      </c>
      <c r="M77" s="128"/>
      <c r="N77" s="128"/>
      <c r="O77" s="126"/>
      <c r="P77" s="126"/>
      <c r="Q77" s="126"/>
      <c r="R77" s="126"/>
      <c r="S77" s="126"/>
      <c r="T77" s="126"/>
      <c r="U77" s="127"/>
      <c r="V77" s="123"/>
      <c r="W77" s="124"/>
      <c r="X77" s="124"/>
      <c r="Y77" s="124"/>
      <c r="Z77" s="124"/>
      <c r="AA77" s="124"/>
      <c r="AB77" s="124"/>
      <c r="AC77" s="128" t="n">
        <v>1</v>
      </c>
      <c r="AD77" s="128"/>
      <c r="AE77" s="128"/>
      <c r="AF77" s="129" t="s">
        <v>50</v>
      </c>
      <c r="AG77" s="128" t="n">
        <v>4</v>
      </c>
      <c r="AH77" s="128"/>
      <c r="AI77" s="128"/>
      <c r="AJ77" s="126"/>
      <c r="AK77" s="126"/>
      <c r="AL77" s="126"/>
      <c r="AM77" s="126"/>
      <c r="AN77" s="126"/>
      <c r="AO77" s="126"/>
      <c r="AP77" s="127"/>
      <c r="AQ77" s="123"/>
      <c r="AR77" s="124"/>
      <c r="AS77" s="124"/>
      <c r="AT77" s="124"/>
      <c r="AU77" s="124"/>
      <c r="AV77" s="124"/>
      <c r="AW77" s="124"/>
      <c r="AX77" s="128" t="n">
        <v>6</v>
      </c>
      <c r="AY77" s="128"/>
      <c r="AZ77" s="128"/>
      <c r="BA77" s="129" t="s">
        <v>50</v>
      </c>
      <c r="BB77" s="128" t="n">
        <v>5</v>
      </c>
      <c r="BC77" s="128"/>
      <c r="BD77" s="128"/>
      <c r="BE77" s="126"/>
      <c r="BF77" s="126"/>
      <c r="BG77" s="126"/>
      <c r="BH77" s="126"/>
      <c r="BI77" s="126"/>
      <c r="BJ77" s="126"/>
      <c r="BK77" s="127"/>
      <c r="BL77" s="123"/>
      <c r="BM77" s="124"/>
      <c r="BN77" s="124"/>
      <c r="BO77" s="124"/>
      <c r="BP77" s="124"/>
      <c r="BQ77" s="124"/>
      <c r="BR77" s="124"/>
      <c r="BS77" s="128" t="n">
        <v>2</v>
      </c>
      <c r="BT77" s="128"/>
      <c r="BU77" s="128"/>
      <c r="BV77" s="129" t="s">
        <v>50</v>
      </c>
      <c r="BW77" s="128" t="n">
        <v>3</v>
      </c>
      <c r="BX77" s="128"/>
      <c r="BY77" s="128"/>
      <c r="BZ77" s="126"/>
      <c r="CA77" s="126"/>
      <c r="CB77" s="126"/>
      <c r="CC77" s="126"/>
      <c r="CD77" s="126"/>
      <c r="CE77" s="126"/>
      <c r="CF77" s="127"/>
    </row>
    <row r="78" customFormat="false" ht="7.5" hidden="false" customHeight="true" outlineLevel="0" collapsed="false">
      <c r="A78" s="130"/>
      <c r="B78" s="131"/>
      <c r="C78" s="131"/>
      <c r="D78" s="131"/>
      <c r="E78" s="131"/>
      <c r="F78" s="131"/>
      <c r="G78" s="131"/>
      <c r="H78" s="128"/>
      <c r="I78" s="128"/>
      <c r="J78" s="128"/>
      <c r="K78" s="129"/>
      <c r="L78" s="128"/>
      <c r="M78" s="128"/>
      <c r="N78" s="128"/>
      <c r="O78" s="131"/>
      <c r="P78" s="131"/>
      <c r="Q78" s="131"/>
      <c r="R78" s="131"/>
      <c r="S78" s="131"/>
      <c r="T78" s="131"/>
      <c r="U78" s="132"/>
      <c r="V78" s="130"/>
      <c r="W78" s="131"/>
      <c r="X78" s="131"/>
      <c r="Y78" s="131"/>
      <c r="Z78" s="131"/>
      <c r="AA78" s="131"/>
      <c r="AB78" s="131"/>
      <c r="AC78" s="128"/>
      <c r="AD78" s="128"/>
      <c r="AE78" s="128"/>
      <c r="AF78" s="129"/>
      <c r="AG78" s="128"/>
      <c r="AH78" s="128"/>
      <c r="AI78" s="128"/>
      <c r="AJ78" s="131"/>
      <c r="AK78" s="131"/>
      <c r="AL78" s="131"/>
      <c r="AM78" s="131"/>
      <c r="AN78" s="131"/>
      <c r="AO78" s="131"/>
      <c r="AP78" s="132"/>
      <c r="AQ78" s="130"/>
      <c r="AR78" s="131"/>
      <c r="AS78" s="131"/>
      <c r="AT78" s="131"/>
      <c r="AU78" s="131"/>
      <c r="AV78" s="131"/>
      <c r="AW78" s="131"/>
      <c r="AX78" s="128"/>
      <c r="AY78" s="128"/>
      <c r="AZ78" s="128"/>
      <c r="BA78" s="129"/>
      <c r="BB78" s="128"/>
      <c r="BC78" s="128"/>
      <c r="BD78" s="128"/>
      <c r="BE78" s="131"/>
      <c r="BF78" s="131"/>
      <c r="BG78" s="131"/>
      <c r="BH78" s="131"/>
      <c r="BI78" s="131"/>
      <c r="BJ78" s="131"/>
      <c r="BK78" s="132"/>
      <c r="BL78" s="130"/>
      <c r="BM78" s="131"/>
      <c r="BN78" s="131"/>
      <c r="BO78" s="131"/>
      <c r="BP78" s="131"/>
      <c r="BQ78" s="131"/>
      <c r="BR78" s="131"/>
      <c r="BS78" s="128"/>
      <c r="BT78" s="128"/>
      <c r="BU78" s="128"/>
      <c r="BV78" s="129"/>
      <c r="BW78" s="128"/>
      <c r="BX78" s="128"/>
      <c r="BY78" s="128"/>
      <c r="BZ78" s="131"/>
      <c r="CA78" s="131"/>
      <c r="CB78" s="131"/>
      <c r="CC78" s="131"/>
      <c r="CD78" s="131"/>
      <c r="CE78" s="131"/>
      <c r="CF78" s="132"/>
    </row>
    <row r="79" customFormat="false" ht="7.5" hidden="false" customHeight="true" outlineLevel="0" collapsed="false">
      <c r="A79" s="130"/>
      <c r="B79" s="131"/>
      <c r="C79" s="131"/>
      <c r="D79" s="131"/>
      <c r="E79" s="131"/>
      <c r="F79" s="131"/>
      <c r="G79" s="131"/>
      <c r="H79" s="131"/>
      <c r="I79" s="131"/>
      <c r="J79" s="131"/>
      <c r="K79" s="124"/>
      <c r="L79" s="124"/>
      <c r="M79" s="131"/>
      <c r="N79" s="131"/>
      <c r="O79" s="131"/>
      <c r="P79" s="131"/>
      <c r="Q79" s="131"/>
      <c r="R79" s="131"/>
      <c r="S79" s="131"/>
      <c r="T79" s="131"/>
      <c r="U79" s="132"/>
      <c r="V79" s="130"/>
      <c r="W79" s="131"/>
      <c r="X79" s="131"/>
      <c r="Y79" s="131"/>
      <c r="Z79" s="131"/>
      <c r="AA79" s="131"/>
      <c r="AB79" s="131"/>
      <c r="AC79" s="131"/>
      <c r="AD79" s="131"/>
      <c r="AE79" s="131"/>
      <c r="AF79" s="124"/>
      <c r="AG79" s="124"/>
      <c r="AH79" s="131"/>
      <c r="AI79" s="131"/>
      <c r="AJ79" s="131"/>
      <c r="AK79" s="131"/>
      <c r="AL79" s="131"/>
      <c r="AM79" s="131"/>
      <c r="AN79" s="131"/>
      <c r="AO79" s="131"/>
      <c r="AP79" s="132"/>
      <c r="AQ79" s="130"/>
      <c r="AR79" s="131"/>
      <c r="AS79" s="131"/>
      <c r="AT79" s="131"/>
      <c r="AU79" s="131"/>
      <c r="AV79" s="131"/>
      <c r="AW79" s="131"/>
      <c r="AX79" s="131"/>
      <c r="AY79" s="131"/>
      <c r="AZ79" s="131"/>
      <c r="BA79" s="124"/>
      <c r="BB79" s="124"/>
      <c r="BC79" s="131"/>
      <c r="BD79" s="131"/>
      <c r="BE79" s="131"/>
      <c r="BF79" s="131"/>
      <c r="BG79" s="131"/>
      <c r="BH79" s="131"/>
      <c r="BI79" s="131"/>
      <c r="BJ79" s="131"/>
      <c r="BK79" s="132"/>
      <c r="BL79" s="130"/>
      <c r="BM79" s="131"/>
      <c r="BN79" s="131"/>
      <c r="BO79" s="131"/>
      <c r="BP79" s="131"/>
      <c r="BQ79" s="131"/>
      <c r="BR79" s="131"/>
      <c r="BS79" s="131"/>
      <c r="BT79" s="131"/>
      <c r="BU79" s="131"/>
      <c r="BV79" s="124"/>
      <c r="BW79" s="124"/>
      <c r="BX79" s="131"/>
      <c r="BY79" s="131"/>
      <c r="BZ79" s="131"/>
      <c r="CA79" s="131"/>
      <c r="CB79" s="131"/>
      <c r="CC79" s="131"/>
      <c r="CD79" s="131"/>
      <c r="CE79" s="131"/>
      <c r="CF79" s="132"/>
    </row>
    <row r="80" s="136" customFormat="true" ht="7.5" hidden="false" customHeight="true" outlineLevel="0" collapsed="false">
      <c r="A80" s="133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5"/>
      <c r="V80" s="133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5"/>
      <c r="AQ80" s="133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5"/>
      <c r="BL80" s="133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5"/>
    </row>
    <row r="81" s="136" customFormat="true" ht="7.5" hidden="false" customHeight="true" outlineLevel="0" collapsed="false">
      <c r="A81" s="137" t="str">
        <f aca="false">Results!B11</f>
        <v>Eit Inge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8" t="str">
        <f aca="false">Results!B13</f>
        <v>Reetamm Urve</v>
      </c>
      <c r="M81" s="138"/>
      <c r="N81" s="138"/>
      <c r="O81" s="138"/>
      <c r="P81" s="138"/>
      <c r="Q81" s="138"/>
      <c r="R81" s="138"/>
      <c r="S81" s="138"/>
      <c r="T81" s="138"/>
      <c r="U81" s="138"/>
      <c r="V81" s="137" t="str">
        <f aca="false">Results!B5</f>
        <v>Helbre Maarika</v>
      </c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8" t="str">
        <f aca="false">Results!B11</f>
        <v>Eit Inge</v>
      </c>
      <c r="AH81" s="138"/>
      <c r="AI81" s="138"/>
      <c r="AJ81" s="138"/>
      <c r="AK81" s="138"/>
      <c r="AL81" s="138"/>
      <c r="AM81" s="138"/>
      <c r="AN81" s="138"/>
      <c r="AO81" s="138"/>
      <c r="AP81" s="138"/>
      <c r="AQ81" s="137" t="str">
        <f aca="false">Results!B15</f>
        <v>Ahentale Rita</v>
      </c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8" t="str">
        <f aca="false">Results!B13</f>
        <v>Reetamm Urve</v>
      </c>
      <c r="BC81" s="138"/>
      <c r="BD81" s="138"/>
      <c r="BE81" s="138"/>
      <c r="BF81" s="138"/>
      <c r="BG81" s="138"/>
      <c r="BH81" s="138"/>
      <c r="BI81" s="138"/>
      <c r="BJ81" s="138"/>
      <c r="BK81" s="138"/>
      <c r="BL81" s="137" t="str">
        <f aca="false">Results!B7</f>
        <v>Rebane Anneli</v>
      </c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8" t="str">
        <f aca="false">Results!B9</f>
        <v>Jurgenson Piia</v>
      </c>
      <c r="BX81" s="138"/>
      <c r="BY81" s="138"/>
      <c r="BZ81" s="138"/>
      <c r="CA81" s="138"/>
      <c r="CB81" s="138"/>
      <c r="CC81" s="138"/>
      <c r="CD81" s="138"/>
      <c r="CE81" s="138"/>
      <c r="CF81" s="138"/>
    </row>
    <row r="82" s="136" customFormat="true" ht="7.5" hidden="false" customHeight="true" outlineLevel="0" collapsed="false">
      <c r="A82" s="137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</row>
    <row r="83" customFormat="false" ht="7.5" hidden="false" customHeight="true" outlineLevel="0" collapsed="false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39"/>
      <c r="N83" s="139"/>
      <c r="O83" s="139"/>
      <c r="P83" s="139"/>
      <c r="Q83" s="139"/>
      <c r="R83" s="139"/>
      <c r="S83" s="139"/>
      <c r="T83" s="139"/>
      <c r="U83" s="140"/>
      <c r="V83" s="123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39"/>
      <c r="AI83" s="139"/>
      <c r="AJ83" s="139"/>
      <c r="AK83" s="139"/>
      <c r="AL83" s="139"/>
      <c r="AM83" s="139"/>
      <c r="AN83" s="139"/>
      <c r="AO83" s="139"/>
      <c r="AP83" s="140"/>
      <c r="AQ83" s="123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39"/>
      <c r="BD83" s="139"/>
      <c r="BE83" s="139"/>
      <c r="BF83" s="139"/>
      <c r="BG83" s="139"/>
      <c r="BH83" s="139"/>
      <c r="BI83" s="139"/>
      <c r="BJ83" s="139"/>
      <c r="BK83" s="140"/>
      <c r="BL83" s="123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39"/>
      <c r="BY83" s="139"/>
      <c r="BZ83" s="139"/>
      <c r="CA83" s="139"/>
      <c r="CB83" s="139"/>
      <c r="CC83" s="139"/>
      <c r="CD83" s="139"/>
      <c r="CE83" s="139"/>
      <c r="CF83" s="140"/>
    </row>
    <row r="84" customFormat="false" ht="7.5" hidden="false" customHeight="true" outlineLevel="0" collapsed="false">
      <c r="A84" s="141" t="s">
        <v>51</v>
      </c>
      <c r="B84" s="141"/>
      <c r="C84" s="141"/>
      <c r="D84" s="141"/>
      <c r="E84" s="141"/>
      <c r="F84" s="141"/>
      <c r="G84" s="141"/>
      <c r="H84" s="141"/>
      <c r="I84" s="141"/>
      <c r="J84" s="141"/>
      <c r="K84" s="142" t="n">
        <v>1</v>
      </c>
      <c r="L84" s="142"/>
      <c r="M84" s="143"/>
      <c r="N84" s="143"/>
      <c r="O84" s="143"/>
      <c r="P84" s="143"/>
      <c r="Q84" s="143"/>
      <c r="R84" s="143"/>
      <c r="S84" s="143"/>
      <c r="T84" s="143"/>
      <c r="U84" s="143"/>
      <c r="V84" s="141" t="s">
        <v>51</v>
      </c>
      <c r="W84" s="141"/>
      <c r="X84" s="141"/>
      <c r="Y84" s="141"/>
      <c r="Z84" s="141"/>
      <c r="AA84" s="141"/>
      <c r="AB84" s="141"/>
      <c r="AC84" s="141"/>
      <c r="AD84" s="141"/>
      <c r="AE84" s="141"/>
      <c r="AF84" s="142" t="n">
        <v>1</v>
      </c>
      <c r="AG84" s="142"/>
      <c r="AH84" s="143"/>
      <c r="AI84" s="143"/>
      <c r="AJ84" s="143"/>
      <c r="AK84" s="143"/>
      <c r="AL84" s="143"/>
      <c r="AM84" s="143"/>
      <c r="AN84" s="143"/>
      <c r="AO84" s="143"/>
      <c r="AP84" s="143"/>
      <c r="AQ84" s="141" t="s">
        <v>51</v>
      </c>
      <c r="AR84" s="141"/>
      <c r="AS84" s="141"/>
      <c r="AT84" s="141"/>
      <c r="AU84" s="141"/>
      <c r="AV84" s="141"/>
      <c r="AW84" s="141"/>
      <c r="AX84" s="141"/>
      <c r="AY84" s="141"/>
      <c r="AZ84" s="141"/>
      <c r="BA84" s="142" t="n">
        <v>1</v>
      </c>
      <c r="BB84" s="142"/>
      <c r="BC84" s="143"/>
      <c r="BD84" s="143"/>
      <c r="BE84" s="143"/>
      <c r="BF84" s="143"/>
      <c r="BG84" s="143"/>
      <c r="BH84" s="143"/>
      <c r="BI84" s="143"/>
      <c r="BJ84" s="143"/>
      <c r="BK84" s="143"/>
      <c r="BL84" s="141" t="s">
        <v>51</v>
      </c>
      <c r="BM84" s="141"/>
      <c r="BN84" s="141"/>
      <c r="BO84" s="141"/>
      <c r="BP84" s="141"/>
      <c r="BQ84" s="141"/>
      <c r="BR84" s="141"/>
      <c r="BS84" s="141"/>
      <c r="BT84" s="141"/>
      <c r="BU84" s="141"/>
      <c r="BV84" s="142" t="n">
        <v>1</v>
      </c>
      <c r="BW84" s="142"/>
      <c r="BX84" s="143"/>
      <c r="BY84" s="143"/>
      <c r="BZ84" s="143"/>
      <c r="CA84" s="143"/>
      <c r="CB84" s="143"/>
      <c r="CC84" s="143"/>
      <c r="CD84" s="143"/>
      <c r="CE84" s="143"/>
      <c r="CF84" s="143"/>
    </row>
    <row r="85" customFormat="false" ht="7.5" hidden="false" customHeight="true" outlineLevel="0" collapsed="false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2"/>
      <c r="L85" s="142"/>
      <c r="M85" s="143"/>
      <c r="N85" s="143"/>
      <c r="O85" s="143"/>
      <c r="P85" s="143"/>
      <c r="Q85" s="143"/>
      <c r="R85" s="143"/>
      <c r="S85" s="143"/>
      <c r="T85" s="143"/>
      <c r="U85" s="143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2"/>
      <c r="AG85" s="142"/>
      <c r="AH85" s="143"/>
      <c r="AI85" s="143"/>
      <c r="AJ85" s="143"/>
      <c r="AK85" s="143"/>
      <c r="AL85" s="143"/>
      <c r="AM85" s="143"/>
      <c r="AN85" s="143"/>
      <c r="AO85" s="143"/>
      <c r="AP85" s="143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2"/>
      <c r="BB85" s="142"/>
      <c r="BC85" s="143"/>
      <c r="BD85" s="143"/>
      <c r="BE85" s="143"/>
      <c r="BF85" s="143"/>
      <c r="BG85" s="143"/>
      <c r="BH85" s="143"/>
      <c r="BI85" s="143"/>
      <c r="BJ85" s="143"/>
      <c r="BK85" s="143"/>
      <c r="BL85" s="141"/>
      <c r="BM85" s="141"/>
      <c r="BN85" s="141"/>
      <c r="BO85" s="141"/>
      <c r="BP85" s="141"/>
      <c r="BQ85" s="141"/>
      <c r="BR85" s="141"/>
      <c r="BS85" s="141"/>
      <c r="BT85" s="141"/>
      <c r="BU85" s="141"/>
      <c r="BV85" s="142"/>
      <c r="BW85" s="142"/>
      <c r="BX85" s="143"/>
      <c r="BY85" s="143"/>
      <c r="BZ85" s="143"/>
      <c r="CA85" s="143"/>
      <c r="CB85" s="143"/>
      <c r="CC85" s="143"/>
      <c r="CD85" s="143"/>
      <c r="CE85" s="143"/>
      <c r="CF85" s="143"/>
    </row>
    <row r="86" customFormat="false" ht="7.5" hidden="false" customHeight="true" outlineLevel="0" collapsed="false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2"/>
      <c r="L86" s="142"/>
      <c r="M86" s="143"/>
      <c r="N86" s="143"/>
      <c r="O86" s="143"/>
      <c r="P86" s="143"/>
      <c r="Q86" s="143"/>
      <c r="R86" s="143"/>
      <c r="S86" s="143"/>
      <c r="T86" s="143"/>
      <c r="U86" s="143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2"/>
      <c r="AG86" s="142"/>
      <c r="AH86" s="143"/>
      <c r="AI86" s="143"/>
      <c r="AJ86" s="143"/>
      <c r="AK86" s="143"/>
      <c r="AL86" s="143"/>
      <c r="AM86" s="143"/>
      <c r="AN86" s="143"/>
      <c r="AO86" s="143"/>
      <c r="AP86" s="143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2"/>
      <c r="BB86" s="142"/>
      <c r="BC86" s="143"/>
      <c r="BD86" s="143"/>
      <c r="BE86" s="143"/>
      <c r="BF86" s="143"/>
      <c r="BG86" s="143"/>
      <c r="BH86" s="143"/>
      <c r="BI86" s="143"/>
      <c r="BJ86" s="143"/>
      <c r="BK86" s="143"/>
      <c r="BL86" s="141"/>
      <c r="BM86" s="141"/>
      <c r="BN86" s="141"/>
      <c r="BO86" s="141"/>
      <c r="BP86" s="141"/>
      <c r="BQ86" s="141"/>
      <c r="BR86" s="141"/>
      <c r="BS86" s="141"/>
      <c r="BT86" s="141"/>
      <c r="BU86" s="141"/>
      <c r="BV86" s="142"/>
      <c r="BW86" s="142"/>
      <c r="BX86" s="143"/>
      <c r="BY86" s="143"/>
      <c r="BZ86" s="143"/>
      <c r="CA86" s="143"/>
      <c r="CB86" s="143"/>
      <c r="CC86" s="143"/>
      <c r="CD86" s="143"/>
      <c r="CE86" s="143"/>
      <c r="CF86" s="143"/>
    </row>
    <row r="87" s="114" customFormat="true" ht="7.5" hidden="false" customHeight="true" outlineLevel="0" collapsed="false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2" t="n">
        <v>2</v>
      </c>
      <c r="L87" s="142"/>
      <c r="M87" s="145" t="s">
        <v>51</v>
      </c>
      <c r="N87" s="145"/>
      <c r="O87" s="145"/>
      <c r="P87" s="145"/>
      <c r="Q87" s="145"/>
      <c r="R87" s="145"/>
      <c r="S87" s="145"/>
      <c r="T87" s="145"/>
      <c r="U87" s="145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2" t="n">
        <v>2</v>
      </c>
      <c r="AG87" s="142"/>
      <c r="AH87" s="145" t="s">
        <v>51</v>
      </c>
      <c r="AI87" s="145"/>
      <c r="AJ87" s="145"/>
      <c r="AK87" s="145"/>
      <c r="AL87" s="145"/>
      <c r="AM87" s="145"/>
      <c r="AN87" s="145"/>
      <c r="AO87" s="145"/>
      <c r="AP87" s="145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2" t="n">
        <v>2</v>
      </c>
      <c r="BB87" s="142"/>
      <c r="BC87" s="145" t="s">
        <v>51</v>
      </c>
      <c r="BD87" s="145"/>
      <c r="BE87" s="145"/>
      <c r="BF87" s="145"/>
      <c r="BG87" s="145"/>
      <c r="BH87" s="145"/>
      <c r="BI87" s="145"/>
      <c r="BJ87" s="145"/>
      <c r="BK87" s="145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2" t="n">
        <v>2</v>
      </c>
      <c r="BW87" s="142"/>
      <c r="BX87" s="145" t="s">
        <v>51</v>
      </c>
      <c r="BY87" s="145"/>
      <c r="BZ87" s="145"/>
      <c r="CA87" s="145"/>
      <c r="CB87" s="145"/>
      <c r="CC87" s="145"/>
      <c r="CD87" s="145"/>
      <c r="CE87" s="145"/>
      <c r="CF87" s="145"/>
    </row>
    <row r="88" s="115" customFormat="true" ht="7.5" hidden="false" customHeight="true" outlineLevel="0" collapsed="false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2"/>
      <c r="L88" s="142"/>
      <c r="M88" s="145"/>
      <c r="N88" s="145"/>
      <c r="O88" s="145"/>
      <c r="P88" s="145"/>
      <c r="Q88" s="145"/>
      <c r="R88" s="145"/>
      <c r="S88" s="145"/>
      <c r="T88" s="145"/>
      <c r="U88" s="145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2"/>
      <c r="AG88" s="142"/>
      <c r="AH88" s="145"/>
      <c r="AI88" s="145"/>
      <c r="AJ88" s="145"/>
      <c r="AK88" s="145"/>
      <c r="AL88" s="145"/>
      <c r="AM88" s="145"/>
      <c r="AN88" s="145"/>
      <c r="AO88" s="145"/>
      <c r="AP88" s="145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2"/>
      <c r="BB88" s="142"/>
      <c r="BC88" s="145"/>
      <c r="BD88" s="145"/>
      <c r="BE88" s="145"/>
      <c r="BF88" s="145"/>
      <c r="BG88" s="145"/>
      <c r="BH88" s="145"/>
      <c r="BI88" s="145"/>
      <c r="BJ88" s="145"/>
      <c r="BK88" s="145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2"/>
      <c r="BW88" s="142"/>
      <c r="BX88" s="145"/>
      <c r="BY88" s="145"/>
      <c r="BZ88" s="145"/>
      <c r="CA88" s="145"/>
      <c r="CB88" s="145"/>
      <c r="CC88" s="145"/>
      <c r="CD88" s="145"/>
      <c r="CE88" s="145"/>
      <c r="CF88" s="145"/>
    </row>
    <row r="89" customFormat="false" ht="7.5" hidden="false" customHeight="true" outlineLevel="0" collapsed="false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2"/>
      <c r="L89" s="142"/>
      <c r="M89" s="145"/>
      <c r="N89" s="145"/>
      <c r="O89" s="145"/>
      <c r="P89" s="145"/>
      <c r="Q89" s="145"/>
      <c r="R89" s="145"/>
      <c r="S89" s="145"/>
      <c r="T89" s="145"/>
      <c r="U89" s="145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2"/>
      <c r="AG89" s="142"/>
      <c r="AH89" s="145"/>
      <c r="AI89" s="145"/>
      <c r="AJ89" s="145"/>
      <c r="AK89" s="145"/>
      <c r="AL89" s="145"/>
      <c r="AM89" s="145"/>
      <c r="AN89" s="145"/>
      <c r="AO89" s="145"/>
      <c r="AP89" s="145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2"/>
      <c r="BB89" s="142"/>
      <c r="BC89" s="145"/>
      <c r="BD89" s="145"/>
      <c r="BE89" s="145"/>
      <c r="BF89" s="145"/>
      <c r="BG89" s="145"/>
      <c r="BH89" s="145"/>
      <c r="BI89" s="145"/>
      <c r="BJ89" s="145"/>
      <c r="BK89" s="145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2"/>
      <c r="BW89" s="142"/>
      <c r="BX89" s="145"/>
      <c r="BY89" s="145"/>
      <c r="BZ89" s="145"/>
      <c r="CA89" s="145"/>
      <c r="CB89" s="145"/>
      <c r="CC89" s="145"/>
      <c r="CD89" s="145"/>
      <c r="CE89" s="145"/>
      <c r="CF89" s="145"/>
    </row>
    <row r="90" customFormat="false" ht="7.5" hidden="false" customHeight="true" outlineLevel="0" collapsed="false">
      <c r="A90" s="141" t="s">
        <v>51</v>
      </c>
      <c r="B90" s="141"/>
      <c r="C90" s="141"/>
      <c r="D90" s="141"/>
      <c r="E90" s="141"/>
      <c r="F90" s="141"/>
      <c r="G90" s="141"/>
      <c r="H90" s="141"/>
      <c r="I90" s="141"/>
      <c r="J90" s="141"/>
      <c r="K90" s="142" t="n">
        <v>3</v>
      </c>
      <c r="L90" s="142"/>
      <c r="M90" s="147"/>
      <c r="N90" s="147"/>
      <c r="O90" s="147"/>
      <c r="P90" s="147"/>
      <c r="Q90" s="147"/>
      <c r="R90" s="147"/>
      <c r="S90" s="147"/>
      <c r="T90" s="147"/>
      <c r="U90" s="147"/>
      <c r="V90" s="141" t="s">
        <v>51</v>
      </c>
      <c r="W90" s="141"/>
      <c r="X90" s="141"/>
      <c r="Y90" s="141"/>
      <c r="Z90" s="141"/>
      <c r="AA90" s="141"/>
      <c r="AB90" s="141"/>
      <c r="AC90" s="141"/>
      <c r="AD90" s="141"/>
      <c r="AE90" s="141"/>
      <c r="AF90" s="142" t="n">
        <v>3</v>
      </c>
      <c r="AG90" s="142"/>
      <c r="AH90" s="147"/>
      <c r="AI90" s="147"/>
      <c r="AJ90" s="147"/>
      <c r="AK90" s="147"/>
      <c r="AL90" s="147"/>
      <c r="AM90" s="147"/>
      <c r="AN90" s="147"/>
      <c r="AO90" s="147"/>
      <c r="AP90" s="147"/>
      <c r="AQ90" s="141" t="s">
        <v>51</v>
      </c>
      <c r="AR90" s="141"/>
      <c r="AS90" s="141"/>
      <c r="AT90" s="141"/>
      <c r="AU90" s="141"/>
      <c r="AV90" s="141"/>
      <c r="AW90" s="141"/>
      <c r="AX90" s="141"/>
      <c r="AY90" s="141"/>
      <c r="AZ90" s="141"/>
      <c r="BA90" s="142" t="n">
        <v>3</v>
      </c>
      <c r="BB90" s="142"/>
      <c r="BC90" s="147"/>
      <c r="BD90" s="147"/>
      <c r="BE90" s="147"/>
      <c r="BF90" s="147"/>
      <c r="BG90" s="147"/>
      <c r="BH90" s="147"/>
      <c r="BI90" s="147"/>
      <c r="BJ90" s="147"/>
      <c r="BK90" s="147"/>
      <c r="BL90" s="141" t="s">
        <v>51</v>
      </c>
      <c r="BM90" s="141"/>
      <c r="BN90" s="141"/>
      <c r="BO90" s="141"/>
      <c r="BP90" s="141"/>
      <c r="BQ90" s="141"/>
      <c r="BR90" s="141"/>
      <c r="BS90" s="141"/>
      <c r="BT90" s="141"/>
      <c r="BU90" s="141"/>
      <c r="BV90" s="142" t="n">
        <v>3</v>
      </c>
      <c r="BW90" s="142"/>
      <c r="BX90" s="147"/>
      <c r="BY90" s="147"/>
      <c r="BZ90" s="147"/>
      <c r="CA90" s="147"/>
      <c r="CB90" s="147"/>
      <c r="CC90" s="147"/>
      <c r="CD90" s="147"/>
      <c r="CE90" s="147"/>
      <c r="CF90" s="147"/>
    </row>
    <row r="91" customFormat="false" ht="7.5" hidden="false" customHeight="true" outlineLevel="0" collapsed="false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2"/>
      <c r="L91" s="142"/>
      <c r="M91" s="147"/>
      <c r="N91" s="147"/>
      <c r="O91" s="147"/>
      <c r="P91" s="147"/>
      <c r="Q91" s="147"/>
      <c r="R91" s="147"/>
      <c r="S91" s="147"/>
      <c r="T91" s="147"/>
      <c r="U91" s="147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2"/>
      <c r="AG91" s="142"/>
      <c r="AH91" s="147"/>
      <c r="AI91" s="147"/>
      <c r="AJ91" s="147"/>
      <c r="AK91" s="147"/>
      <c r="AL91" s="147"/>
      <c r="AM91" s="147"/>
      <c r="AN91" s="147"/>
      <c r="AO91" s="147"/>
      <c r="AP91" s="147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2"/>
      <c r="BB91" s="142"/>
      <c r="BC91" s="147"/>
      <c r="BD91" s="147"/>
      <c r="BE91" s="147"/>
      <c r="BF91" s="147"/>
      <c r="BG91" s="147"/>
      <c r="BH91" s="147"/>
      <c r="BI91" s="147"/>
      <c r="BJ91" s="147"/>
      <c r="BK91" s="147"/>
      <c r="BL91" s="141"/>
      <c r="BM91" s="141"/>
      <c r="BN91" s="141"/>
      <c r="BO91" s="141"/>
      <c r="BP91" s="141"/>
      <c r="BQ91" s="141"/>
      <c r="BR91" s="141"/>
      <c r="BS91" s="141"/>
      <c r="BT91" s="141"/>
      <c r="BU91" s="141"/>
      <c r="BV91" s="142"/>
      <c r="BW91" s="142"/>
      <c r="BX91" s="147"/>
      <c r="BY91" s="147"/>
      <c r="BZ91" s="147"/>
      <c r="CA91" s="147"/>
      <c r="CB91" s="147"/>
      <c r="CC91" s="147"/>
      <c r="CD91" s="147"/>
      <c r="CE91" s="147"/>
      <c r="CF91" s="147"/>
    </row>
    <row r="92" customFormat="false" ht="7.5" hidden="false" customHeight="true" outlineLevel="0" collapsed="false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2"/>
      <c r="L92" s="142"/>
      <c r="M92" s="147"/>
      <c r="N92" s="147"/>
      <c r="O92" s="147"/>
      <c r="P92" s="147"/>
      <c r="Q92" s="147"/>
      <c r="R92" s="147"/>
      <c r="S92" s="147"/>
      <c r="T92" s="147"/>
      <c r="U92" s="147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2"/>
      <c r="AG92" s="142"/>
      <c r="AH92" s="147"/>
      <c r="AI92" s="147"/>
      <c r="AJ92" s="147"/>
      <c r="AK92" s="147"/>
      <c r="AL92" s="147"/>
      <c r="AM92" s="147"/>
      <c r="AN92" s="147"/>
      <c r="AO92" s="147"/>
      <c r="AP92" s="147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2"/>
      <c r="BB92" s="142"/>
      <c r="BC92" s="147"/>
      <c r="BD92" s="147"/>
      <c r="BE92" s="147"/>
      <c r="BF92" s="147"/>
      <c r="BG92" s="147"/>
      <c r="BH92" s="147"/>
      <c r="BI92" s="147"/>
      <c r="BJ92" s="147"/>
      <c r="BK92" s="147"/>
      <c r="BL92" s="141"/>
      <c r="BM92" s="141"/>
      <c r="BN92" s="141"/>
      <c r="BO92" s="141"/>
      <c r="BP92" s="141"/>
      <c r="BQ92" s="141"/>
      <c r="BR92" s="141"/>
      <c r="BS92" s="141"/>
      <c r="BT92" s="141"/>
      <c r="BU92" s="141"/>
      <c r="BV92" s="142"/>
      <c r="BW92" s="142"/>
      <c r="BX92" s="147"/>
      <c r="BY92" s="147"/>
      <c r="BZ92" s="147"/>
      <c r="CA92" s="147"/>
      <c r="CB92" s="147"/>
      <c r="CC92" s="147"/>
      <c r="CD92" s="147"/>
      <c r="CE92" s="147"/>
      <c r="CF92" s="147"/>
    </row>
    <row r="93" customFormat="false" ht="7.5" hidden="false" customHeight="true" outlineLevel="0" collapsed="false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2" t="n">
        <v>4</v>
      </c>
      <c r="L93" s="142"/>
      <c r="M93" s="145" t="s">
        <v>51</v>
      </c>
      <c r="N93" s="145"/>
      <c r="O93" s="145"/>
      <c r="P93" s="145"/>
      <c r="Q93" s="145"/>
      <c r="R93" s="145"/>
      <c r="S93" s="145"/>
      <c r="T93" s="145"/>
      <c r="U93" s="145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2" t="n">
        <v>4</v>
      </c>
      <c r="AG93" s="142"/>
      <c r="AH93" s="145" t="s">
        <v>51</v>
      </c>
      <c r="AI93" s="145"/>
      <c r="AJ93" s="145"/>
      <c r="AK93" s="145"/>
      <c r="AL93" s="145"/>
      <c r="AM93" s="145"/>
      <c r="AN93" s="145"/>
      <c r="AO93" s="145"/>
      <c r="AP93" s="145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2" t="n">
        <v>4</v>
      </c>
      <c r="BB93" s="142"/>
      <c r="BC93" s="145" t="s">
        <v>51</v>
      </c>
      <c r="BD93" s="145"/>
      <c r="BE93" s="145"/>
      <c r="BF93" s="145"/>
      <c r="BG93" s="145"/>
      <c r="BH93" s="145"/>
      <c r="BI93" s="145"/>
      <c r="BJ93" s="145"/>
      <c r="BK93" s="145"/>
      <c r="BL93" s="146"/>
      <c r="BM93" s="146"/>
      <c r="BN93" s="146"/>
      <c r="BO93" s="146"/>
      <c r="BP93" s="146"/>
      <c r="BQ93" s="146"/>
      <c r="BR93" s="146"/>
      <c r="BS93" s="146"/>
      <c r="BT93" s="146"/>
      <c r="BU93" s="146"/>
      <c r="BV93" s="142" t="n">
        <v>4</v>
      </c>
      <c r="BW93" s="142"/>
      <c r="BX93" s="145" t="s">
        <v>51</v>
      </c>
      <c r="BY93" s="145"/>
      <c r="BZ93" s="145"/>
      <c r="CA93" s="145"/>
      <c r="CB93" s="145"/>
      <c r="CC93" s="145"/>
      <c r="CD93" s="145"/>
      <c r="CE93" s="145"/>
      <c r="CF93" s="145"/>
    </row>
    <row r="94" customFormat="false" ht="7.5" hidden="false" customHeight="true" outlineLevel="0" collapsed="false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2"/>
      <c r="L94" s="142"/>
      <c r="M94" s="145"/>
      <c r="N94" s="145"/>
      <c r="O94" s="145"/>
      <c r="P94" s="145"/>
      <c r="Q94" s="145"/>
      <c r="R94" s="145"/>
      <c r="S94" s="145"/>
      <c r="T94" s="145"/>
      <c r="U94" s="145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2"/>
      <c r="AG94" s="142"/>
      <c r="AH94" s="145"/>
      <c r="AI94" s="145"/>
      <c r="AJ94" s="145"/>
      <c r="AK94" s="145"/>
      <c r="AL94" s="145"/>
      <c r="AM94" s="145"/>
      <c r="AN94" s="145"/>
      <c r="AO94" s="145"/>
      <c r="AP94" s="145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2"/>
      <c r="BB94" s="142"/>
      <c r="BC94" s="145"/>
      <c r="BD94" s="145"/>
      <c r="BE94" s="145"/>
      <c r="BF94" s="145"/>
      <c r="BG94" s="145"/>
      <c r="BH94" s="145"/>
      <c r="BI94" s="145"/>
      <c r="BJ94" s="145"/>
      <c r="BK94" s="145"/>
      <c r="BL94" s="146"/>
      <c r="BM94" s="146"/>
      <c r="BN94" s="146"/>
      <c r="BO94" s="146"/>
      <c r="BP94" s="146"/>
      <c r="BQ94" s="146"/>
      <c r="BR94" s="146"/>
      <c r="BS94" s="146"/>
      <c r="BT94" s="146"/>
      <c r="BU94" s="146"/>
      <c r="BV94" s="142"/>
      <c r="BW94" s="142"/>
      <c r="BX94" s="145"/>
      <c r="BY94" s="145"/>
      <c r="BZ94" s="145"/>
      <c r="CA94" s="145"/>
      <c r="CB94" s="145"/>
      <c r="CC94" s="145"/>
      <c r="CD94" s="145"/>
      <c r="CE94" s="145"/>
      <c r="CF94" s="145"/>
    </row>
    <row r="95" customFormat="false" ht="7.5" hidden="false" customHeight="true" outlineLevel="0" collapsed="false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2"/>
      <c r="L95" s="142"/>
      <c r="M95" s="145"/>
      <c r="N95" s="145"/>
      <c r="O95" s="145"/>
      <c r="P95" s="145"/>
      <c r="Q95" s="145"/>
      <c r="R95" s="145"/>
      <c r="S95" s="145"/>
      <c r="T95" s="145"/>
      <c r="U95" s="145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2"/>
      <c r="AG95" s="142"/>
      <c r="AH95" s="145"/>
      <c r="AI95" s="145"/>
      <c r="AJ95" s="145"/>
      <c r="AK95" s="145"/>
      <c r="AL95" s="145"/>
      <c r="AM95" s="145"/>
      <c r="AN95" s="145"/>
      <c r="AO95" s="145"/>
      <c r="AP95" s="145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2"/>
      <c r="BB95" s="142"/>
      <c r="BC95" s="145"/>
      <c r="BD95" s="145"/>
      <c r="BE95" s="145"/>
      <c r="BF95" s="145"/>
      <c r="BG95" s="145"/>
      <c r="BH95" s="145"/>
      <c r="BI95" s="145"/>
      <c r="BJ95" s="145"/>
      <c r="BK95" s="145"/>
      <c r="BL95" s="146"/>
      <c r="BM95" s="146"/>
      <c r="BN95" s="146"/>
      <c r="BO95" s="146"/>
      <c r="BP95" s="146"/>
      <c r="BQ95" s="146"/>
      <c r="BR95" s="146"/>
      <c r="BS95" s="146"/>
      <c r="BT95" s="146"/>
      <c r="BU95" s="146"/>
      <c r="BV95" s="142"/>
      <c r="BW95" s="142"/>
      <c r="BX95" s="145"/>
      <c r="BY95" s="145"/>
      <c r="BZ95" s="145"/>
      <c r="CA95" s="145"/>
      <c r="CB95" s="145"/>
      <c r="CC95" s="145"/>
      <c r="CD95" s="145"/>
      <c r="CE95" s="145"/>
      <c r="CF95" s="145"/>
    </row>
    <row r="96" s="115" customFormat="true" ht="7.5" hidden="false" customHeight="true" outlineLevel="0" collapsed="false">
      <c r="A96" s="148" t="s">
        <v>52</v>
      </c>
      <c r="B96" s="148"/>
      <c r="C96" s="148"/>
      <c r="D96" s="148"/>
      <c r="E96" s="148"/>
      <c r="F96" s="148"/>
      <c r="G96" s="148"/>
      <c r="H96" s="148"/>
      <c r="I96" s="148"/>
      <c r="J96" s="148"/>
      <c r="K96" s="149" t="s">
        <v>50</v>
      </c>
      <c r="L96" s="149"/>
      <c r="M96" s="143"/>
      <c r="N96" s="143"/>
      <c r="O96" s="143"/>
      <c r="P96" s="143"/>
      <c r="Q96" s="143"/>
      <c r="R96" s="143"/>
      <c r="S96" s="143"/>
      <c r="T96" s="143"/>
      <c r="U96" s="143"/>
      <c r="V96" s="148" t="s">
        <v>52</v>
      </c>
      <c r="W96" s="148"/>
      <c r="X96" s="148"/>
      <c r="Y96" s="148"/>
      <c r="Z96" s="148"/>
      <c r="AA96" s="148"/>
      <c r="AB96" s="148"/>
      <c r="AC96" s="148"/>
      <c r="AD96" s="148"/>
      <c r="AE96" s="148"/>
      <c r="AF96" s="149" t="s">
        <v>50</v>
      </c>
      <c r="AG96" s="149"/>
      <c r="AH96" s="143"/>
      <c r="AI96" s="143"/>
      <c r="AJ96" s="143"/>
      <c r="AK96" s="143"/>
      <c r="AL96" s="143"/>
      <c r="AM96" s="143"/>
      <c r="AN96" s="143"/>
      <c r="AO96" s="143"/>
      <c r="AP96" s="143"/>
      <c r="AQ96" s="148" t="s">
        <v>52</v>
      </c>
      <c r="AR96" s="148"/>
      <c r="AS96" s="148"/>
      <c r="AT96" s="148"/>
      <c r="AU96" s="148"/>
      <c r="AV96" s="148"/>
      <c r="AW96" s="148"/>
      <c r="AX96" s="148"/>
      <c r="AY96" s="148"/>
      <c r="AZ96" s="148"/>
      <c r="BA96" s="149" t="s">
        <v>50</v>
      </c>
      <c r="BB96" s="149"/>
      <c r="BC96" s="143"/>
      <c r="BD96" s="143"/>
      <c r="BE96" s="143"/>
      <c r="BF96" s="143"/>
      <c r="BG96" s="143"/>
      <c r="BH96" s="143"/>
      <c r="BI96" s="143"/>
      <c r="BJ96" s="143"/>
      <c r="BK96" s="143"/>
      <c r="BL96" s="148" t="s">
        <v>52</v>
      </c>
      <c r="BM96" s="148"/>
      <c r="BN96" s="148"/>
      <c r="BO96" s="148"/>
      <c r="BP96" s="148"/>
      <c r="BQ96" s="148"/>
      <c r="BR96" s="148"/>
      <c r="BS96" s="148"/>
      <c r="BT96" s="148"/>
      <c r="BU96" s="148"/>
      <c r="BV96" s="149" t="s">
        <v>50</v>
      </c>
      <c r="BW96" s="149"/>
      <c r="BX96" s="143"/>
      <c r="BY96" s="143"/>
      <c r="BZ96" s="143"/>
      <c r="CA96" s="143"/>
      <c r="CB96" s="143"/>
      <c r="CC96" s="143"/>
      <c r="CD96" s="143"/>
      <c r="CE96" s="143"/>
      <c r="CF96" s="143"/>
    </row>
    <row r="97" customFormat="false" ht="7.5" hidden="false" customHeight="true" outlineLevel="0" collapsed="false">
      <c r="A97" s="148"/>
      <c r="B97" s="148"/>
      <c r="C97" s="148"/>
      <c r="D97" s="148"/>
      <c r="E97" s="148"/>
      <c r="F97" s="148"/>
      <c r="G97" s="148"/>
      <c r="H97" s="148"/>
      <c r="I97" s="148"/>
      <c r="J97" s="148"/>
      <c r="K97" s="149"/>
      <c r="L97" s="149"/>
      <c r="M97" s="143"/>
      <c r="N97" s="143"/>
      <c r="O97" s="143"/>
      <c r="P97" s="143"/>
      <c r="Q97" s="143"/>
      <c r="R97" s="143"/>
      <c r="S97" s="143"/>
      <c r="T97" s="143"/>
      <c r="U97" s="143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9"/>
      <c r="AG97" s="149"/>
      <c r="AH97" s="143"/>
      <c r="AI97" s="143"/>
      <c r="AJ97" s="143"/>
      <c r="AK97" s="143"/>
      <c r="AL97" s="143"/>
      <c r="AM97" s="143"/>
      <c r="AN97" s="143"/>
      <c r="AO97" s="143"/>
      <c r="AP97" s="143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9"/>
      <c r="BB97" s="149"/>
      <c r="BC97" s="143"/>
      <c r="BD97" s="143"/>
      <c r="BE97" s="143"/>
      <c r="BF97" s="143"/>
      <c r="BG97" s="143"/>
      <c r="BH97" s="143"/>
      <c r="BI97" s="143"/>
      <c r="BJ97" s="143"/>
      <c r="BK97" s="143"/>
      <c r="BL97" s="148"/>
      <c r="BM97" s="148"/>
      <c r="BN97" s="148"/>
      <c r="BO97" s="148"/>
      <c r="BP97" s="148"/>
      <c r="BQ97" s="148"/>
      <c r="BR97" s="148"/>
      <c r="BS97" s="148"/>
      <c r="BT97" s="148"/>
      <c r="BU97" s="148"/>
      <c r="BV97" s="149"/>
      <c r="BW97" s="149"/>
      <c r="BX97" s="143"/>
      <c r="BY97" s="143"/>
      <c r="BZ97" s="143"/>
      <c r="CA97" s="143"/>
      <c r="CB97" s="143"/>
      <c r="CC97" s="143"/>
      <c r="CD97" s="143"/>
      <c r="CE97" s="143"/>
      <c r="CF97" s="143"/>
    </row>
    <row r="98" customFormat="false" ht="7.5" hidden="false" customHeight="true" outlineLevel="0" collapsed="false">
      <c r="A98" s="148"/>
      <c r="B98" s="148"/>
      <c r="C98" s="148"/>
      <c r="D98" s="148"/>
      <c r="E98" s="148"/>
      <c r="F98" s="148"/>
      <c r="G98" s="148"/>
      <c r="H98" s="148"/>
      <c r="I98" s="148"/>
      <c r="J98" s="148"/>
      <c r="K98" s="149"/>
      <c r="L98" s="149"/>
      <c r="M98" s="143"/>
      <c r="N98" s="143"/>
      <c r="O98" s="143"/>
      <c r="P98" s="143"/>
      <c r="Q98" s="143"/>
      <c r="R98" s="143"/>
      <c r="S98" s="143"/>
      <c r="T98" s="143"/>
      <c r="U98" s="143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9"/>
      <c r="AG98" s="149"/>
      <c r="AH98" s="143"/>
      <c r="AI98" s="143"/>
      <c r="AJ98" s="143"/>
      <c r="AK98" s="143"/>
      <c r="AL98" s="143"/>
      <c r="AM98" s="143"/>
      <c r="AN98" s="143"/>
      <c r="AO98" s="143"/>
      <c r="AP98" s="143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9"/>
      <c r="BB98" s="149"/>
      <c r="BC98" s="143"/>
      <c r="BD98" s="143"/>
      <c r="BE98" s="143"/>
      <c r="BF98" s="143"/>
      <c r="BG98" s="143"/>
      <c r="BH98" s="143"/>
      <c r="BI98" s="143"/>
      <c r="BJ98" s="143"/>
      <c r="BK98" s="143"/>
      <c r="BL98" s="148"/>
      <c r="BM98" s="148"/>
      <c r="BN98" s="148"/>
      <c r="BO98" s="148"/>
      <c r="BP98" s="148"/>
      <c r="BQ98" s="148"/>
      <c r="BR98" s="148"/>
      <c r="BS98" s="148"/>
      <c r="BT98" s="148"/>
      <c r="BU98" s="148"/>
      <c r="BV98" s="149"/>
      <c r="BW98" s="149"/>
      <c r="BX98" s="143"/>
      <c r="BY98" s="143"/>
      <c r="BZ98" s="143"/>
      <c r="CA98" s="143"/>
      <c r="CB98" s="143"/>
      <c r="CC98" s="143"/>
      <c r="CD98" s="143"/>
      <c r="CE98" s="143"/>
      <c r="CF98" s="143"/>
    </row>
    <row r="99" customFormat="false" ht="7.5" hidden="false" customHeight="true" outlineLevel="0" collapsed="false">
      <c r="A99" s="150" t="s">
        <v>53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50" t="s">
        <v>53</v>
      </c>
      <c r="N99" s="124"/>
      <c r="O99" s="124"/>
      <c r="P99" s="124"/>
      <c r="Q99" s="124"/>
      <c r="R99" s="124"/>
      <c r="S99" s="124"/>
      <c r="T99" s="124"/>
      <c r="U99" s="151"/>
      <c r="V99" s="150" t="s">
        <v>53</v>
      </c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50" t="s">
        <v>53</v>
      </c>
      <c r="AI99" s="124"/>
      <c r="AJ99" s="124"/>
      <c r="AK99" s="124"/>
      <c r="AL99" s="124"/>
      <c r="AM99" s="124"/>
      <c r="AN99" s="124"/>
      <c r="AO99" s="124"/>
      <c r="AP99" s="151"/>
      <c r="AQ99" s="150" t="s">
        <v>53</v>
      </c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50" t="s">
        <v>53</v>
      </c>
      <c r="BD99" s="124"/>
      <c r="BE99" s="124"/>
      <c r="BF99" s="124"/>
      <c r="BG99" s="124"/>
      <c r="BH99" s="124"/>
      <c r="BI99" s="124"/>
      <c r="BJ99" s="124"/>
      <c r="BK99" s="151"/>
      <c r="BL99" s="150" t="s">
        <v>53</v>
      </c>
      <c r="BM99" s="124"/>
      <c r="BN99" s="124"/>
      <c r="BO99" s="124"/>
      <c r="BP99" s="124"/>
      <c r="BQ99" s="124"/>
      <c r="BR99" s="124"/>
      <c r="BS99" s="124"/>
      <c r="BT99" s="124"/>
      <c r="BU99" s="124"/>
      <c r="BV99" s="124"/>
      <c r="BW99" s="124"/>
      <c r="BX99" s="150" t="s">
        <v>53</v>
      </c>
      <c r="BY99" s="124"/>
      <c r="BZ99" s="124"/>
      <c r="CA99" s="124"/>
      <c r="CB99" s="124"/>
      <c r="CC99" s="124"/>
      <c r="CD99" s="124"/>
      <c r="CE99" s="124"/>
      <c r="CF99" s="151"/>
    </row>
    <row r="100" customFormat="false" ht="7.5" hidden="false" customHeight="true" outlineLevel="0" collapsed="false">
      <c r="B100" s="153"/>
      <c r="C100" s="153"/>
      <c r="D100" s="153"/>
      <c r="E100" s="153"/>
      <c r="F100" s="153"/>
      <c r="H100" s="154"/>
      <c r="I100" s="154"/>
      <c r="J100" s="124"/>
      <c r="K100" s="124"/>
      <c r="L100" s="124"/>
      <c r="M100" s="124"/>
      <c r="N100" s="124"/>
      <c r="O100" s="153"/>
      <c r="P100" s="153"/>
      <c r="Q100" s="153"/>
      <c r="R100" s="153"/>
      <c r="S100" s="153"/>
      <c r="T100" s="153"/>
      <c r="W100" s="153"/>
      <c r="X100" s="153"/>
      <c r="Y100" s="153"/>
      <c r="Z100" s="153"/>
      <c r="AA100" s="153"/>
      <c r="AC100" s="154"/>
      <c r="AD100" s="154"/>
      <c r="AE100" s="124"/>
      <c r="AF100" s="124"/>
      <c r="AG100" s="124"/>
      <c r="AH100" s="124"/>
      <c r="AI100" s="124"/>
      <c r="AJ100" s="153"/>
      <c r="AK100" s="153"/>
      <c r="AL100" s="153"/>
      <c r="AM100" s="153"/>
      <c r="AN100" s="153"/>
      <c r="AO100" s="153"/>
      <c r="AR100" s="153"/>
      <c r="AS100" s="153"/>
      <c r="AT100" s="153"/>
      <c r="AU100" s="153"/>
      <c r="AV100" s="153"/>
      <c r="AX100" s="154"/>
      <c r="AY100" s="154"/>
      <c r="AZ100" s="124"/>
      <c r="BA100" s="124"/>
      <c r="BB100" s="124"/>
      <c r="BC100" s="124"/>
      <c r="BD100" s="124"/>
      <c r="BE100" s="153"/>
      <c r="BF100" s="153"/>
      <c r="BG100" s="153"/>
      <c r="BH100" s="153"/>
      <c r="BI100" s="153"/>
      <c r="BJ100" s="153"/>
      <c r="BM100" s="153"/>
      <c r="BN100" s="153"/>
      <c r="BO100" s="153"/>
      <c r="BP100" s="153"/>
      <c r="BQ100" s="153"/>
      <c r="BS100" s="154"/>
      <c r="BT100" s="154"/>
      <c r="BU100" s="124"/>
      <c r="BV100" s="124"/>
      <c r="BW100" s="124"/>
      <c r="BX100" s="124"/>
      <c r="BY100" s="124"/>
      <c r="BZ100" s="153"/>
      <c r="CA100" s="153"/>
      <c r="CB100" s="153"/>
      <c r="CC100" s="153"/>
      <c r="CD100" s="153"/>
      <c r="CE100" s="153"/>
      <c r="CF100" s="155"/>
    </row>
    <row r="101" customFormat="false" ht="7.5" hidden="false" customHeight="true" outlineLevel="0" collapsed="false">
      <c r="A101" s="156" t="n">
        <f aca="true">NOW()</f>
        <v>45161.817535706</v>
      </c>
      <c r="B101" s="156"/>
      <c r="C101" s="156"/>
      <c r="D101" s="156"/>
      <c r="E101" s="156"/>
      <c r="F101" s="156"/>
      <c r="G101" s="156"/>
      <c r="H101" s="154"/>
      <c r="I101" s="154"/>
      <c r="J101" s="124"/>
      <c r="K101" s="124"/>
      <c r="L101" s="124"/>
      <c r="M101" s="124"/>
      <c r="N101" s="124"/>
      <c r="O101" s="161"/>
      <c r="P101" s="161"/>
      <c r="Q101" s="161"/>
      <c r="R101" s="161"/>
      <c r="S101" s="161"/>
      <c r="T101" s="161"/>
      <c r="U101" s="161"/>
      <c r="V101" s="156" t="n">
        <f aca="true">NOW()</f>
        <v>45161.817535706</v>
      </c>
      <c r="W101" s="156"/>
      <c r="X101" s="156"/>
      <c r="Y101" s="156"/>
      <c r="Z101" s="156"/>
      <c r="AA101" s="156"/>
      <c r="AB101" s="156"/>
      <c r="AC101" s="154"/>
      <c r="AD101" s="154"/>
      <c r="AE101" s="124"/>
      <c r="AF101" s="124"/>
      <c r="AG101" s="124"/>
      <c r="AH101" s="124"/>
      <c r="AI101" s="124"/>
      <c r="AJ101" s="162"/>
      <c r="AK101" s="162"/>
      <c r="AL101" s="162"/>
      <c r="AM101" s="162"/>
      <c r="AN101" s="162"/>
      <c r="AO101" s="162"/>
      <c r="AP101" s="162"/>
      <c r="AQ101" s="156" t="n">
        <f aca="true">NOW()</f>
        <v>45161.817535706</v>
      </c>
      <c r="AR101" s="156"/>
      <c r="AS101" s="156"/>
      <c r="AT101" s="156"/>
      <c r="AU101" s="156"/>
      <c r="AV101" s="156"/>
      <c r="AW101" s="156"/>
      <c r="AX101" s="154"/>
      <c r="AY101" s="154"/>
      <c r="AZ101" s="124"/>
      <c r="BA101" s="124"/>
      <c r="BB101" s="124"/>
      <c r="BC101" s="124"/>
      <c r="BD101" s="124"/>
      <c r="BE101" s="162"/>
      <c r="BF101" s="162"/>
      <c r="BG101" s="162"/>
      <c r="BH101" s="162"/>
      <c r="BI101" s="162"/>
      <c r="BJ101" s="162"/>
      <c r="BK101" s="162"/>
      <c r="BL101" s="156" t="n">
        <f aca="true">NOW()</f>
        <v>45161.817535706</v>
      </c>
      <c r="BM101" s="156"/>
      <c r="BN101" s="156"/>
      <c r="BO101" s="156"/>
      <c r="BP101" s="156"/>
      <c r="BQ101" s="156"/>
      <c r="BR101" s="156"/>
      <c r="BS101" s="154"/>
      <c r="BT101" s="154"/>
      <c r="BU101" s="124"/>
      <c r="BV101" s="124"/>
      <c r="BW101" s="124"/>
      <c r="BX101" s="124"/>
      <c r="BY101" s="124"/>
      <c r="BZ101" s="162"/>
      <c r="CA101" s="162"/>
      <c r="CB101" s="162"/>
      <c r="CC101" s="162"/>
      <c r="CD101" s="162"/>
      <c r="CE101" s="162"/>
      <c r="CF101" s="162"/>
    </row>
    <row r="102" customFormat="false" ht="7.5" hidden="false" customHeight="true" outlineLevel="0" collapsed="false">
      <c r="A102" s="156"/>
      <c r="B102" s="156"/>
      <c r="C102" s="156"/>
      <c r="D102" s="156"/>
      <c r="E102" s="156"/>
      <c r="F102" s="156"/>
      <c r="G102" s="156"/>
      <c r="H102" s="159"/>
      <c r="I102" s="159"/>
      <c r="J102" s="160"/>
      <c r="K102" s="160"/>
      <c r="L102" s="160"/>
      <c r="M102" s="160"/>
      <c r="N102" s="160"/>
      <c r="O102" s="161"/>
      <c r="P102" s="161"/>
      <c r="Q102" s="161"/>
      <c r="R102" s="161"/>
      <c r="S102" s="161"/>
      <c r="T102" s="161"/>
      <c r="U102" s="161"/>
      <c r="V102" s="156"/>
      <c r="W102" s="156"/>
      <c r="X102" s="156"/>
      <c r="Y102" s="156"/>
      <c r="Z102" s="156"/>
      <c r="AA102" s="156"/>
      <c r="AB102" s="156"/>
      <c r="AC102" s="159"/>
      <c r="AD102" s="159"/>
      <c r="AE102" s="160"/>
      <c r="AF102" s="160"/>
      <c r="AG102" s="160"/>
      <c r="AH102" s="160"/>
      <c r="AI102" s="160"/>
      <c r="AJ102" s="162"/>
      <c r="AK102" s="162"/>
      <c r="AL102" s="162"/>
      <c r="AM102" s="162"/>
      <c r="AN102" s="162"/>
      <c r="AO102" s="162"/>
      <c r="AP102" s="162"/>
      <c r="AQ102" s="156"/>
      <c r="AR102" s="156"/>
      <c r="AS102" s="156"/>
      <c r="AT102" s="156"/>
      <c r="AU102" s="156"/>
      <c r="AV102" s="156"/>
      <c r="AW102" s="156"/>
      <c r="AX102" s="159"/>
      <c r="AY102" s="159"/>
      <c r="AZ102" s="160"/>
      <c r="BA102" s="160"/>
      <c r="BB102" s="160"/>
      <c r="BC102" s="160"/>
      <c r="BD102" s="160"/>
      <c r="BE102" s="162"/>
      <c r="BF102" s="162"/>
      <c r="BG102" s="162"/>
      <c r="BH102" s="162"/>
      <c r="BI102" s="162"/>
      <c r="BJ102" s="162"/>
      <c r="BK102" s="162"/>
      <c r="BL102" s="156"/>
      <c r="BM102" s="156"/>
      <c r="BN102" s="156"/>
      <c r="BO102" s="156"/>
      <c r="BP102" s="156"/>
      <c r="BQ102" s="156"/>
      <c r="BR102" s="156"/>
      <c r="BS102" s="159"/>
      <c r="BT102" s="159"/>
      <c r="BU102" s="160"/>
      <c r="BV102" s="160"/>
      <c r="BW102" s="160"/>
      <c r="BX102" s="160"/>
      <c r="BY102" s="160"/>
      <c r="BZ102" s="162"/>
      <c r="CA102" s="162"/>
      <c r="CB102" s="162"/>
      <c r="CC102" s="162"/>
      <c r="CD102" s="162"/>
      <c r="CE102" s="162"/>
      <c r="CF102" s="162"/>
    </row>
    <row r="103" customFormat="false" ht="7.5" hidden="false" customHeight="true" outlineLevel="0" collapsed="false">
      <c r="A103" s="110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2"/>
      <c r="V103" s="110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2"/>
      <c r="AQ103" s="110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2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2"/>
    </row>
    <row r="104" customFormat="false" ht="7.5" hidden="false" customHeight="true" outlineLevel="0" collapsed="false">
      <c r="A104" s="113" t="str">
        <f aca="false">Results!$A$1</f>
        <v>FINSO III Stage with disabilities, Women B group</v>
      </c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 t="str">
        <f aca="false">Results!$A$1</f>
        <v>FINSO III Stage with disabilities, Women B group</v>
      </c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 t="str">
        <f aca="false">Results!$A$1</f>
        <v>FINSO III Stage with disabilities, Women B group</v>
      </c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 t="str">
        <f aca="false">Results!$A$1</f>
        <v>FINSO III Stage with disabilities, Women B group</v>
      </c>
      <c r="BM104" s="113"/>
      <c r="BN104" s="113"/>
      <c r="BO104" s="113"/>
      <c r="BP104" s="113"/>
      <c r="BQ104" s="113"/>
      <c r="BR104" s="113"/>
      <c r="BS104" s="113"/>
      <c r="BT104" s="113"/>
      <c r="BU104" s="113"/>
      <c r="BV104" s="113"/>
      <c r="BW104" s="113"/>
      <c r="BX104" s="113"/>
      <c r="BY104" s="113"/>
      <c r="BZ104" s="113"/>
      <c r="CA104" s="113"/>
      <c r="CB104" s="113"/>
      <c r="CC104" s="113"/>
      <c r="CD104" s="113"/>
      <c r="CE104" s="113"/>
      <c r="CF104" s="113"/>
    </row>
    <row r="105" customFormat="false" ht="7.5" hidden="false" customHeight="true" outlineLevel="0" collapsed="false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  <c r="BN105" s="113"/>
      <c r="BO105" s="113"/>
      <c r="BP105" s="113"/>
      <c r="BQ105" s="113"/>
      <c r="BR105" s="113"/>
      <c r="BS105" s="113"/>
      <c r="BT105" s="113"/>
      <c r="BU105" s="113"/>
      <c r="BV105" s="113"/>
      <c r="BW105" s="113"/>
      <c r="BX105" s="113"/>
      <c r="BY105" s="113"/>
      <c r="BZ105" s="113"/>
      <c r="CA105" s="113"/>
      <c r="CB105" s="113"/>
      <c r="CC105" s="113"/>
      <c r="CD105" s="113"/>
      <c r="CE105" s="113"/>
      <c r="CF105" s="113"/>
    </row>
    <row r="106" customFormat="false" ht="7.5" hidden="false" customHeight="true" outlineLevel="0" collapsed="false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13"/>
      <c r="BT106" s="113"/>
      <c r="BU106" s="113"/>
      <c r="BV106" s="113"/>
      <c r="BW106" s="113"/>
      <c r="BX106" s="113"/>
      <c r="BY106" s="113"/>
      <c r="BZ106" s="113"/>
      <c r="CA106" s="113"/>
      <c r="CB106" s="113"/>
      <c r="CC106" s="113"/>
      <c r="CD106" s="113"/>
      <c r="CE106" s="113"/>
      <c r="CF106" s="113"/>
    </row>
    <row r="107" customFormat="false" ht="7.5" hidden="false" customHeight="true" outlineLevel="0" collapsed="false">
      <c r="A107" s="116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8"/>
      <c r="V107" s="116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8"/>
      <c r="AQ107" s="116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8"/>
      <c r="BL107" s="116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8"/>
    </row>
    <row r="108" customFormat="false" ht="7.5" hidden="false" customHeight="true" outlineLevel="0" collapsed="false">
      <c r="A108" s="119" t="s">
        <v>56</v>
      </c>
      <c r="B108" s="119"/>
      <c r="C108" s="119"/>
      <c r="D108" s="119"/>
      <c r="E108" s="119"/>
      <c r="F108" s="119"/>
      <c r="G108" s="119"/>
      <c r="H108" s="119"/>
      <c r="I108" s="119"/>
      <c r="J108" s="120"/>
      <c r="K108" s="120"/>
      <c r="L108" s="121"/>
      <c r="M108" s="120"/>
      <c r="N108" s="122" t="s">
        <v>46</v>
      </c>
      <c r="O108" s="122"/>
      <c r="P108" s="122"/>
      <c r="Q108" s="122"/>
      <c r="R108" s="122"/>
      <c r="S108" s="122"/>
      <c r="T108" s="122"/>
      <c r="U108" s="122"/>
      <c r="V108" s="119" t="s">
        <v>56</v>
      </c>
      <c r="W108" s="119"/>
      <c r="X108" s="119"/>
      <c r="Y108" s="119"/>
      <c r="Z108" s="119"/>
      <c r="AA108" s="119"/>
      <c r="AB108" s="119"/>
      <c r="AC108" s="119"/>
      <c r="AD108" s="119"/>
      <c r="AE108" s="120"/>
      <c r="AF108" s="120"/>
      <c r="AG108" s="121"/>
      <c r="AH108" s="120"/>
      <c r="AI108" s="122" t="s">
        <v>47</v>
      </c>
      <c r="AJ108" s="122"/>
      <c r="AK108" s="122"/>
      <c r="AL108" s="122"/>
      <c r="AM108" s="122"/>
      <c r="AN108" s="122"/>
      <c r="AO108" s="122"/>
      <c r="AP108" s="122"/>
      <c r="AQ108" s="119" t="s">
        <v>56</v>
      </c>
      <c r="AR108" s="119"/>
      <c r="AS108" s="119"/>
      <c r="AT108" s="119"/>
      <c r="AU108" s="119"/>
      <c r="AV108" s="119"/>
      <c r="AW108" s="119"/>
      <c r="AX108" s="119"/>
      <c r="AY108" s="119"/>
      <c r="AZ108" s="120"/>
      <c r="BA108" s="120"/>
      <c r="BB108" s="121"/>
      <c r="BC108" s="120"/>
      <c r="BD108" s="122" t="s">
        <v>48</v>
      </c>
      <c r="BE108" s="122"/>
      <c r="BF108" s="122"/>
      <c r="BG108" s="122"/>
      <c r="BH108" s="122"/>
      <c r="BI108" s="122"/>
      <c r="BJ108" s="122"/>
      <c r="BK108" s="122"/>
      <c r="BL108" s="119" t="s">
        <v>57</v>
      </c>
      <c r="BM108" s="119"/>
      <c r="BN108" s="119"/>
      <c r="BO108" s="119"/>
      <c r="BP108" s="119"/>
      <c r="BQ108" s="119"/>
      <c r="BR108" s="119"/>
      <c r="BS108" s="119"/>
      <c r="BT108" s="119"/>
      <c r="BU108" s="120"/>
      <c r="BV108" s="120"/>
      <c r="BW108" s="121"/>
      <c r="BX108" s="120"/>
      <c r="BY108" s="122" t="s">
        <v>58</v>
      </c>
      <c r="BZ108" s="122"/>
      <c r="CA108" s="122"/>
      <c r="CB108" s="122"/>
      <c r="CC108" s="122"/>
      <c r="CD108" s="122"/>
      <c r="CE108" s="122"/>
      <c r="CF108" s="122"/>
    </row>
    <row r="109" customFormat="false" ht="7.5" hidden="false" customHeight="true" outlineLevel="0" collapsed="false">
      <c r="A109" s="119"/>
      <c r="B109" s="119"/>
      <c r="C109" s="119"/>
      <c r="D109" s="119"/>
      <c r="E109" s="119"/>
      <c r="F109" s="119"/>
      <c r="G109" s="119"/>
      <c r="H109" s="119"/>
      <c r="I109" s="119"/>
      <c r="J109" s="120"/>
      <c r="K109" s="120"/>
      <c r="L109" s="120"/>
      <c r="M109" s="120"/>
      <c r="N109" s="122"/>
      <c r="O109" s="122"/>
      <c r="P109" s="122"/>
      <c r="Q109" s="122"/>
      <c r="R109" s="122"/>
      <c r="S109" s="122"/>
      <c r="T109" s="122"/>
      <c r="U109" s="122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20"/>
      <c r="AF109" s="120"/>
      <c r="AG109" s="120"/>
      <c r="AH109" s="120"/>
      <c r="AI109" s="122"/>
      <c r="AJ109" s="122"/>
      <c r="AK109" s="122"/>
      <c r="AL109" s="122"/>
      <c r="AM109" s="122"/>
      <c r="AN109" s="122"/>
      <c r="AO109" s="122"/>
      <c r="AP109" s="122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20"/>
      <c r="BA109" s="120"/>
      <c r="BB109" s="120"/>
      <c r="BC109" s="120"/>
      <c r="BD109" s="122"/>
      <c r="BE109" s="122"/>
      <c r="BF109" s="122"/>
      <c r="BG109" s="122"/>
      <c r="BH109" s="122"/>
      <c r="BI109" s="122"/>
      <c r="BJ109" s="122"/>
      <c r="BK109" s="122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20"/>
      <c r="BV109" s="120"/>
      <c r="BW109" s="120"/>
      <c r="BX109" s="120"/>
      <c r="BY109" s="122"/>
      <c r="BZ109" s="122"/>
      <c r="CA109" s="122"/>
      <c r="CB109" s="122"/>
      <c r="CC109" s="122"/>
      <c r="CD109" s="122"/>
      <c r="CE109" s="122"/>
      <c r="CF109" s="122"/>
    </row>
    <row r="110" customFormat="false" ht="7.5" hidden="false" customHeight="true" outlineLevel="0" collapsed="false">
      <c r="A110" s="123"/>
      <c r="B110" s="124"/>
      <c r="C110" s="124"/>
      <c r="D110" s="124"/>
      <c r="E110" s="124"/>
      <c r="F110" s="124"/>
      <c r="G110" s="124"/>
      <c r="H110" s="124"/>
      <c r="I110" s="124"/>
      <c r="J110" s="125"/>
      <c r="K110" s="125"/>
      <c r="L110" s="125"/>
      <c r="M110" s="125"/>
      <c r="N110" s="124"/>
      <c r="O110" s="126"/>
      <c r="P110" s="126"/>
      <c r="Q110" s="126"/>
      <c r="R110" s="126"/>
      <c r="S110" s="126"/>
      <c r="T110" s="126"/>
      <c r="U110" s="127"/>
      <c r="V110" s="123"/>
      <c r="W110" s="124"/>
      <c r="X110" s="124"/>
      <c r="Y110" s="124"/>
      <c r="Z110" s="124"/>
      <c r="AA110" s="124"/>
      <c r="AB110" s="124"/>
      <c r="AC110" s="124"/>
      <c r="AD110" s="124"/>
      <c r="AE110" s="125"/>
      <c r="AF110" s="125"/>
      <c r="AG110" s="125"/>
      <c r="AH110" s="125"/>
      <c r="AI110" s="124"/>
      <c r="AJ110" s="126"/>
      <c r="AK110" s="126"/>
      <c r="AL110" s="126"/>
      <c r="AM110" s="126"/>
      <c r="AN110" s="126"/>
      <c r="AO110" s="126"/>
      <c r="AP110" s="127"/>
      <c r="AQ110" s="123"/>
      <c r="AR110" s="124"/>
      <c r="AS110" s="124"/>
      <c r="AT110" s="124"/>
      <c r="AU110" s="124"/>
      <c r="AV110" s="124"/>
      <c r="AW110" s="124"/>
      <c r="AX110" s="124"/>
      <c r="AY110" s="124"/>
      <c r="AZ110" s="125"/>
      <c r="BA110" s="125"/>
      <c r="BB110" s="125"/>
      <c r="BC110" s="125"/>
      <c r="BD110" s="124"/>
      <c r="BE110" s="126"/>
      <c r="BF110" s="126"/>
      <c r="BG110" s="126"/>
      <c r="BH110" s="126"/>
      <c r="BI110" s="126"/>
      <c r="BJ110" s="126"/>
      <c r="BK110" s="127"/>
      <c r="BL110" s="123"/>
      <c r="BM110" s="124"/>
      <c r="BN110" s="124"/>
      <c r="BO110" s="124"/>
      <c r="BP110" s="124"/>
      <c r="BQ110" s="124"/>
      <c r="BR110" s="124"/>
      <c r="BS110" s="124"/>
      <c r="BT110" s="124"/>
      <c r="BU110" s="125"/>
      <c r="BV110" s="125"/>
      <c r="BW110" s="125"/>
      <c r="BX110" s="125"/>
      <c r="BY110" s="124"/>
      <c r="BZ110" s="126"/>
      <c r="CA110" s="126"/>
      <c r="CB110" s="126"/>
      <c r="CC110" s="126"/>
      <c r="CD110" s="126"/>
      <c r="CE110" s="126"/>
      <c r="CF110" s="127"/>
    </row>
    <row r="111" customFormat="false" ht="7.5" hidden="false" customHeight="true" outlineLevel="0" collapsed="false">
      <c r="A111" s="123"/>
      <c r="B111" s="124"/>
      <c r="C111" s="124"/>
      <c r="D111" s="124"/>
      <c r="E111" s="124"/>
      <c r="F111" s="124"/>
      <c r="G111" s="124"/>
      <c r="H111" s="128" t="n">
        <v>5</v>
      </c>
      <c r="I111" s="128"/>
      <c r="J111" s="128"/>
      <c r="K111" s="129" t="s">
        <v>50</v>
      </c>
      <c r="L111" s="128" t="n">
        <v>1</v>
      </c>
      <c r="M111" s="128"/>
      <c r="N111" s="128"/>
      <c r="O111" s="126"/>
      <c r="P111" s="126"/>
      <c r="Q111" s="126"/>
      <c r="R111" s="126"/>
      <c r="S111" s="126"/>
      <c r="T111" s="126"/>
      <c r="U111" s="127"/>
      <c r="V111" s="123"/>
      <c r="W111" s="124"/>
      <c r="X111" s="124"/>
      <c r="Y111" s="124"/>
      <c r="Z111" s="124"/>
      <c r="AA111" s="124"/>
      <c r="AB111" s="124"/>
      <c r="AC111" s="128" t="n">
        <v>4</v>
      </c>
      <c r="AD111" s="128"/>
      <c r="AE111" s="128"/>
      <c r="AF111" s="129" t="s">
        <v>50</v>
      </c>
      <c r="AG111" s="128" t="n">
        <v>2</v>
      </c>
      <c r="AH111" s="128"/>
      <c r="AI111" s="128"/>
      <c r="AJ111" s="126"/>
      <c r="AK111" s="126"/>
      <c r="AL111" s="126"/>
      <c r="AM111" s="126"/>
      <c r="AN111" s="126"/>
      <c r="AO111" s="126"/>
      <c r="AP111" s="127"/>
      <c r="AQ111" s="123"/>
      <c r="AR111" s="124"/>
      <c r="AS111" s="124"/>
      <c r="AT111" s="124"/>
      <c r="AU111" s="124"/>
      <c r="AV111" s="124"/>
      <c r="AW111" s="124"/>
      <c r="AX111" s="128" t="n">
        <v>3</v>
      </c>
      <c r="AY111" s="128"/>
      <c r="AZ111" s="128"/>
      <c r="BA111" s="129" t="s">
        <v>50</v>
      </c>
      <c r="BB111" s="128" t="n">
        <v>6</v>
      </c>
      <c r="BC111" s="128"/>
      <c r="BD111" s="128"/>
      <c r="BE111" s="126"/>
      <c r="BF111" s="126"/>
      <c r="BG111" s="126"/>
      <c r="BH111" s="126"/>
      <c r="BI111" s="126"/>
      <c r="BJ111" s="126"/>
      <c r="BK111" s="127"/>
      <c r="BL111" s="123"/>
      <c r="BM111" s="124"/>
      <c r="BN111" s="124"/>
      <c r="BO111" s="124"/>
      <c r="BP111" s="124"/>
      <c r="BQ111" s="124"/>
      <c r="BR111" s="124"/>
      <c r="BS111" s="128"/>
      <c r="BT111" s="128"/>
      <c r="BU111" s="128"/>
      <c r="BV111" s="129" t="s">
        <v>50</v>
      </c>
      <c r="BW111" s="128"/>
      <c r="BX111" s="128"/>
      <c r="BY111" s="128"/>
      <c r="BZ111" s="126"/>
      <c r="CA111" s="126"/>
      <c r="CB111" s="126"/>
      <c r="CC111" s="126"/>
      <c r="CD111" s="126"/>
      <c r="CE111" s="126"/>
      <c r="CF111" s="127"/>
    </row>
    <row r="112" customFormat="false" ht="7.5" hidden="false" customHeight="true" outlineLevel="0" collapsed="false">
      <c r="A112" s="130"/>
      <c r="B112" s="131"/>
      <c r="C112" s="131"/>
      <c r="D112" s="131"/>
      <c r="E112" s="131"/>
      <c r="F112" s="131"/>
      <c r="G112" s="131"/>
      <c r="H112" s="128"/>
      <c r="I112" s="128"/>
      <c r="J112" s="128"/>
      <c r="K112" s="129"/>
      <c r="L112" s="128"/>
      <c r="M112" s="128"/>
      <c r="N112" s="128"/>
      <c r="O112" s="131"/>
      <c r="P112" s="131"/>
      <c r="Q112" s="131"/>
      <c r="R112" s="131"/>
      <c r="S112" s="131"/>
      <c r="T112" s="131"/>
      <c r="U112" s="132"/>
      <c r="V112" s="130"/>
      <c r="W112" s="131"/>
      <c r="X112" s="131"/>
      <c r="Y112" s="131"/>
      <c r="Z112" s="131"/>
      <c r="AA112" s="131"/>
      <c r="AB112" s="131"/>
      <c r="AC112" s="128"/>
      <c r="AD112" s="128"/>
      <c r="AE112" s="128"/>
      <c r="AF112" s="129"/>
      <c r="AG112" s="128"/>
      <c r="AH112" s="128"/>
      <c r="AI112" s="128"/>
      <c r="AJ112" s="131"/>
      <c r="AK112" s="131"/>
      <c r="AL112" s="131"/>
      <c r="AM112" s="131"/>
      <c r="AN112" s="131"/>
      <c r="AO112" s="131"/>
      <c r="AP112" s="132"/>
      <c r="AQ112" s="130"/>
      <c r="AR112" s="131"/>
      <c r="AS112" s="131"/>
      <c r="AT112" s="131"/>
      <c r="AU112" s="131"/>
      <c r="AV112" s="131"/>
      <c r="AW112" s="131"/>
      <c r="AX112" s="128"/>
      <c r="AY112" s="128"/>
      <c r="AZ112" s="128"/>
      <c r="BA112" s="129"/>
      <c r="BB112" s="128"/>
      <c r="BC112" s="128"/>
      <c r="BD112" s="128"/>
      <c r="BE112" s="131"/>
      <c r="BF112" s="131"/>
      <c r="BG112" s="131"/>
      <c r="BH112" s="131"/>
      <c r="BI112" s="131"/>
      <c r="BJ112" s="131"/>
      <c r="BK112" s="132"/>
      <c r="BL112" s="130"/>
      <c r="BM112" s="131"/>
      <c r="BN112" s="131"/>
      <c r="BO112" s="131"/>
      <c r="BP112" s="131"/>
      <c r="BQ112" s="131"/>
      <c r="BR112" s="131"/>
      <c r="BS112" s="128"/>
      <c r="BT112" s="128"/>
      <c r="BU112" s="128"/>
      <c r="BV112" s="129"/>
      <c r="BW112" s="128"/>
      <c r="BX112" s="128"/>
      <c r="BY112" s="128"/>
      <c r="BZ112" s="131"/>
      <c r="CA112" s="131"/>
      <c r="CB112" s="131"/>
      <c r="CC112" s="131"/>
      <c r="CD112" s="131"/>
      <c r="CE112" s="131"/>
      <c r="CF112" s="132"/>
    </row>
    <row r="113" customFormat="false" ht="7.5" hidden="false" customHeight="true" outlineLevel="0" collapsed="false">
      <c r="A113" s="130"/>
      <c r="B113" s="131"/>
      <c r="C113" s="131"/>
      <c r="D113" s="131"/>
      <c r="E113" s="131"/>
      <c r="F113" s="131"/>
      <c r="G113" s="131"/>
      <c r="H113" s="131"/>
      <c r="I113" s="131"/>
      <c r="J113" s="131"/>
      <c r="K113" s="124"/>
      <c r="L113" s="124"/>
      <c r="M113" s="131"/>
      <c r="N113" s="131"/>
      <c r="O113" s="131"/>
      <c r="P113" s="131"/>
      <c r="Q113" s="131"/>
      <c r="R113" s="131"/>
      <c r="S113" s="131"/>
      <c r="T113" s="131"/>
      <c r="U113" s="132"/>
      <c r="V113" s="130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24"/>
      <c r="AG113" s="124"/>
      <c r="AH113" s="131"/>
      <c r="AI113" s="131"/>
      <c r="AJ113" s="131"/>
      <c r="AK113" s="131"/>
      <c r="AL113" s="131"/>
      <c r="AM113" s="131"/>
      <c r="AN113" s="131"/>
      <c r="AO113" s="131"/>
      <c r="AP113" s="132"/>
      <c r="AQ113" s="130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24"/>
      <c r="BB113" s="124"/>
      <c r="BC113" s="131"/>
      <c r="BD113" s="131"/>
      <c r="BE113" s="131"/>
      <c r="BF113" s="131"/>
      <c r="BG113" s="131"/>
      <c r="BH113" s="131"/>
      <c r="BI113" s="131"/>
      <c r="BJ113" s="131"/>
      <c r="BK113" s="132"/>
      <c r="BL113" s="130"/>
      <c r="BM113" s="131"/>
      <c r="BN113" s="131"/>
      <c r="BO113" s="131"/>
      <c r="BP113" s="131"/>
      <c r="BQ113" s="131"/>
      <c r="BR113" s="131"/>
      <c r="BS113" s="131"/>
      <c r="BT113" s="131"/>
      <c r="BU113" s="131"/>
      <c r="BV113" s="124"/>
      <c r="BW113" s="124"/>
      <c r="BX113" s="131"/>
      <c r="BY113" s="131"/>
      <c r="BZ113" s="131"/>
      <c r="CA113" s="131"/>
      <c r="CB113" s="131"/>
      <c r="CC113" s="131"/>
      <c r="CD113" s="131"/>
      <c r="CE113" s="131"/>
      <c r="CF113" s="132"/>
    </row>
    <row r="114" s="136" customFormat="true" ht="7.5" hidden="false" customHeight="true" outlineLevel="0" collapsed="false">
      <c r="A114" s="133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5"/>
      <c r="V114" s="133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5"/>
      <c r="AQ114" s="133"/>
      <c r="AR114" s="134"/>
      <c r="AS114" s="134"/>
      <c r="AT114" s="134"/>
      <c r="AU114" s="134"/>
      <c r="AV114" s="134"/>
      <c r="AW114" s="134"/>
      <c r="AX114" s="134"/>
      <c r="AY114" s="134"/>
      <c r="AZ114" s="134"/>
      <c r="BA114" s="134"/>
      <c r="BB114" s="134"/>
      <c r="BC114" s="134"/>
      <c r="BD114" s="134"/>
      <c r="BE114" s="134"/>
      <c r="BF114" s="134"/>
      <c r="BG114" s="134"/>
      <c r="BH114" s="134"/>
      <c r="BI114" s="134"/>
      <c r="BJ114" s="134"/>
      <c r="BK114" s="135"/>
      <c r="BL114" s="133"/>
      <c r="BM114" s="134"/>
      <c r="BN114" s="134"/>
      <c r="BO114" s="134"/>
      <c r="BP114" s="134"/>
      <c r="BQ114" s="134"/>
      <c r="BR114" s="134"/>
      <c r="BS114" s="134"/>
      <c r="BT114" s="134"/>
      <c r="BU114" s="134"/>
      <c r="BV114" s="134"/>
      <c r="BW114" s="134"/>
      <c r="BX114" s="134"/>
      <c r="BY114" s="134"/>
      <c r="BZ114" s="134"/>
      <c r="CA114" s="134"/>
      <c r="CB114" s="134"/>
      <c r="CC114" s="134"/>
      <c r="CD114" s="134"/>
      <c r="CE114" s="134"/>
      <c r="CF114" s="135"/>
    </row>
    <row r="115" s="136" customFormat="true" ht="7.5" hidden="false" customHeight="true" outlineLevel="0" collapsed="false">
      <c r="A115" s="137" t="str">
        <f aca="false">Results!B13</f>
        <v>Reetamm Urve</v>
      </c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8" t="str">
        <f aca="false">Results!B5</f>
        <v>Helbre Maarika</v>
      </c>
      <c r="M115" s="138"/>
      <c r="N115" s="138"/>
      <c r="O115" s="138"/>
      <c r="P115" s="138"/>
      <c r="Q115" s="138"/>
      <c r="R115" s="138"/>
      <c r="S115" s="138"/>
      <c r="T115" s="138"/>
      <c r="U115" s="138"/>
      <c r="V115" s="137" t="str">
        <f aca="false">Results!B11</f>
        <v>Eit Inge</v>
      </c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8" t="str">
        <f aca="false">Results!B7</f>
        <v>Rebane Anneli</v>
      </c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7" t="str">
        <f aca="false">Results!B9</f>
        <v>Jurgenson Piia</v>
      </c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8" t="str">
        <f aca="false">Results!B15</f>
        <v>Ahentale Rita</v>
      </c>
      <c r="BC115" s="138"/>
      <c r="BD115" s="138"/>
      <c r="BE115" s="138"/>
      <c r="BF115" s="138"/>
      <c r="BG115" s="138"/>
      <c r="BH115" s="138"/>
      <c r="BI115" s="138"/>
      <c r="BJ115" s="138"/>
      <c r="BK115" s="138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  <c r="BV115" s="137"/>
      <c r="BW115" s="138"/>
      <c r="BX115" s="138"/>
      <c r="BY115" s="138"/>
      <c r="BZ115" s="138"/>
      <c r="CA115" s="138"/>
      <c r="CB115" s="138"/>
      <c r="CC115" s="138"/>
      <c r="CD115" s="138"/>
      <c r="CE115" s="138"/>
      <c r="CF115" s="138"/>
    </row>
    <row r="116" s="136" customFormat="true" ht="7.5" hidden="false" customHeight="true" outlineLevel="0" collapsed="false">
      <c r="A116" s="137"/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8"/>
      <c r="BC116" s="138"/>
      <c r="BD116" s="138"/>
      <c r="BE116" s="138"/>
      <c r="BF116" s="138"/>
      <c r="BG116" s="138"/>
      <c r="BH116" s="138"/>
      <c r="BI116" s="138"/>
      <c r="BJ116" s="138"/>
      <c r="BK116" s="138"/>
      <c r="BL116" s="137"/>
      <c r="BM116" s="137"/>
      <c r="BN116" s="137"/>
      <c r="BO116" s="137"/>
      <c r="BP116" s="137"/>
      <c r="BQ116" s="137"/>
      <c r="BR116" s="137"/>
      <c r="BS116" s="137"/>
      <c r="BT116" s="137"/>
      <c r="BU116" s="137"/>
      <c r="BV116" s="137"/>
      <c r="BW116" s="138"/>
      <c r="BX116" s="138"/>
      <c r="BY116" s="138"/>
      <c r="BZ116" s="138"/>
      <c r="CA116" s="138"/>
      <c r="CB116" s="138"/>
      <c r="CC116" s="138"/>
      <c r="CD116" s="138"/>
      <c r="CE116" s="138"/>
      <c r="CF116" s="138"/>
    </row>
    <row r="117" customFormat="false" ht="7.5" hidden="false" customHeight="true" outlineLevel="0" collapsed="false">
      <c r="A117" s="123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39"/>
      <c r="N117" s="139"/>
      <c r="O117" s="139"/>
      <c r="P117" s="139"/>
      <c r="Q117" s="139"/>
      <c r="R117" s="139"/>
      <c r="S117" s="139"/>
      <c r="T117" s="139"/>
      <c r="U117" s="140"/>
      <c r="V117" s="123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39"/>
      <c r="AI117" s="139"/>
      <c r="AJ117" s="139"/>
      <c r="AK117" s="139"/>
      <c r="AL117" s="139"/>
      <c r="AM117" s="139"/>
      <c r="AN117" s="139"/>
      <c r="AO117" s="139"/>
      <c r="AP117" s="140"/>
      <c r="AQ117" s="123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39"/>
      <c r="BD117" s="139"/>
      <c r="BE117" s="139"/>
      <c r="BF117" s="139"/>
      <c r="BG117" s="139"/>
      <c r="BH117" s="139"/>
      <c r="BI117" s="139"/>
      <c r="BJ117" s="139"/>
      <c r="BK117" s="140"/>
      <c r="BL117" s="123"/>
      <c r="BM117" s="124"/>
      <c r="BN117" s="124"/>
      <c r="BO117" s="124"/>
      <c r="BP117" s="124"/>
      <c r="BQ117" s="124"/>
      <c r="BR117" s="124"/>
      <c r="BS117" s="124"/>
      <c r="BT117" s="124"/>
      <c r="BU117" s="124"/>
      <c r="BV117" s="124"/>
      <c r="BW117" s="124"/>
      <c r="BX117" s="139"/>
      <c r="BY117" s="139"/>
      <c r="BZ117" s="139"/>
      <c r="CA117" s="139"/>
      <c r="CB117" s="139"/>
      <c r="CC117" s="139"/>
      <c r="CD117" s="139"/>
      <c r="CE117" s="139"/>
      <c r="CF117" s="140"/>
    </row>
    <row r="118" customFormat="false" ht="7.5" hidden="false" customHeight="true" outlineLevel="0" collapsed="false">
      <c r="A118" s="141" t="s">
        <v>51</v>
      </c>
      <c r="B118" s="141"/>
      <c r="C118" s="141"/>
      <c r="D118" s="141"/>
      <c r="E118" s="141"/>
      <c r="F118" s="141"/>
      <c r="G118" s="141"/>
      <c r="H118" s="141"/>
      <c r="I118" s="141"/>
      <c r="J118" s="141"/>
      <c r="K118" s="142" t="n">
        <v>1</v>
      </c>
      <c r="L118" s="142"/>
      <c r="M118" s="143"/>
      <c r="N118" s="143"/>
      <c r="O118" s="143"/>
      <c r="P118" s="143"/>
      <c r="Q118" s="143"/>
      <c r="R118" s="143"/>
      <c r="S118" s="143"/>
      <c r="T118" s="143"/>
      <c r="U118" s="143"/>
      <c r="V118" s="141" t="s">
        <v>51</v>
      </c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2" t="n">
        <v>1</v>
      </c>
      <c r="AG118" s="142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1" t="s">
        <v>51</v>
      </c>
      <c r="AR118" s="141"/>
      <c r="AS118" s="141"/>
      <c r="AT118" s="141"/>
      <c r="AU118" s="141"/>
      <c r="AV118" s="141"/>
      <c r="AW118" s="141"/>
      <c r="AX118" s="141"/>
      <c r="AY118" s="141"/>
      <c r="AZ118" s="141"/>
      <c r="BA118" s="142" t="n">
        <v>1</v>
      </c>
      <c r="BB118" s="142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1" t="s">
        <v>51</v>
      </c>
      <c r="BM118" s="141"/>
      <c r="BN118" s="141"/>
      <c r="BO118" s="141"/>
      <c r="BP118" s="141"/>
      <c r="BQ118" s="141"/>
      <c r="BR118" s="141"/>
      <c r="BS118" s="141"/>
      <c r="BT118" s="141"/>
      <c r="BU118" s="141"/>
      <c r="BV118" s="142" t="n">
        <v>1</v>
      </c>
      <c r="BW118" s="142"/>
      <c r="BX118" s="143"/>
      <c r="BY118" s="143"/>
      <c r="BZ118" s="143"/>
      <c r="CA118" s="143"/>
      <c r="CB118" s="143"/>
      <c r="CC118" s="143"/>
      <c r="CD118" s="143"/>
      <c r="CE118" s="143"/>
      <c r="CF118" s="143"/>
    </row>
    <row r="119" customFormat="false" ht="7.5" hidden="false" customHeight="true" outlineLevel="0" collapsed="false">
      <c r="A119" s="141"/>
      <c r="B119" s="141"/>
      <c r="C119" s="141"/>
      <c r="D119" s="141"/>
      <c r="E119" s="141"/>
      <c r="F119" s="141"/>
      <c r="G119" s="141"/>
      <c r="H119" s="141"/>
      <c r="I119" s="141"/>
      <c r="J119" s="141"/>
      <c r="K119" s="142"/>
      <c r="L119" s="142"/>
      <c r="M119" s="143"/>
      <c r="N119" s="143"/>
      <c r="O119" s="143"/>
      <c r="P119" s="143"/>
      <c r="Q119" s="143"/>
      <c r="R119" s="143"/>
      <c r="S119" s="143"/>
      <c r="T119" s="143"/>
      <c r="U119" s="143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2"/>
      <c r="AG119" s="142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2"/>
      <c r="BB119" s="142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1"/>
      <c r="BM119" s="141"/>
      <c r="BN119" s="141"/>
      <c r="BO119" s="141"/>
      <c r="BP119" s="141"/>
      <c r="BQ119" s="141"/>
      <c r="BR119" s="141"/>
      <c r="BS119" s="141"/>
      <c r="BT119" s="141"/>
      <c r="BU119" s="141"/>
      <c r="BV119" s="142"/>
      <c r="BW119" s="142"/>
      <c r="BX119" s="143"/>
      <c r="BY119" s="143"/>
      <c r="BZ119" s="143"/>
      <c r="CA119" s="143"/>
      <c r="CB119" s="143"/>
      <c r="CC119" s="143"/>
      <c r="CD119" s="143"/>
      <c r="CE119" s="143"/>
      <c r="CF119" s="143"/>
    </row>
    <row r="120" customFormat="false" ht="7.5" hidden="false" customHeight="true" outlineLevel="0" collapsed="false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K120" s="142"/>
      <c r="L120" s="142"/>
      <c r="M120" s="143"/>
      <c r="N120" s="143"/>
      <c r="O120" s="143"/>
      <c r="P120" s="143"/>
      <c r="Q120" s="143"/>
      <c r="R120" s="143"/>
      <c r="S120" s="143"/>
      <c r="T120" s="143"/>
      <c r="U120" s="143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2"/>
      <c r="AG120" s="142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2"/>
      <c r="BB120" s="142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1"/>
      <c r="BM120" s="141"/>
      <c r="BN120" s="141"/>
      <c r="BO120" s="141"/>
      <c r="BP120" s="141"/>
      <c r="BQ120" s="141"/>
      <c r="BR120" s="141"/>
      <c r="BS120" s="141"/>
      <c r="BT120" s="141"/>
      <c r="BU120" s="141"/>
      <c r="BV120" s="142"/>
      <c r="BW120" s="142"/>
      <c r="BX120" s="143"/>
      <c r="BY120" s="143"/>
      <c r="BZ120" s="143"/>
      <c r="CA120" s="143"/>
      <c r="CB120" s="143"/>
      <c r="CC120" s="143"/>
      <c r="CD120" s="143"/>
      <c r="CE120" s="143"/>
      <c r="CF120" s="143"/>
    </row>
    <row r="121" customFormat="false" ht="7.5" hidden="false" customHeight="true" outlineLevel="0" collapsed="false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2" t="n">
        <v>2</v>
      </c>
      <c r="L121" s="142"/>
      <c r="M121" s="145" t="s">
        <v>51</v>
      </c>
      <c r="N121" s="145"/>
      <c r="O121" s="145"/>
      <c r="P121" s="145"/>
      <c r="Q121" s="145"/>
      <c r="R121" s="145"/>
      <c r="S121" s="145"/>
      <c r="T121" s="145"/>
      <c r="U121" s="145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2" t="n">
        <v>2</v>
      </c>
      <c r="AG121" s="142"/>
      <c r="AH121" s="145" t="s">
        <v>51</v>
      </c>
      <c r="AI121" s="145"/>
      <c r="AJ121" s="145"/>
      <c r="AK121" s="145"/>
      <c r="AL121" s="145"/>
      <c r="AM121" s="145"/>
      <c r="AN121" s="145"/>
      <c r="AO121" s="145"/>
      <c r="AP121" s="145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2" t="n">
        <v>2</v>
      </c>
      <c r="BB121" s="142"/>
      <c r="BC121" s="145" t="s">
        <v>51</v>
      </c>
      <c r="BD121" s="145"/>
      <c r="BE121" s="145"/>
      <c r="BF121" s="145"/>
      <c r="BG121" s="145"/>
      <c r="BH121" s="145"/>
      <c r="BI121" s="145"/>
      <c r="BJ121" s="145"/>
      <c r="BK121" s="145"/>
      <c r="BL121" s="146"/>
      <c r="BM121" s="146"/>
      <c r="BN121" s="146"/>
      <c r="BO121" s="146"/>
      <c r="BP121" s="146"/>
      <c r="BQ121" s="146"/>
      <c r="BR121" s="146"/>
      <c r="BS121" s="146"/>
      <c r="BT121" s="146"/>
      <c r="BU121" s="146"/>
      <c r="BV121" s="142" t="n">
        <v>2</v>
      </c>
      <c r="BW121" s="142"/>
      <c r="BX121" s="145" t="s">
        <v>51</v>
      </c>
      <c r="BY121" s="145"/>
      <c r="BZ121" s="145"/>
      <c r="CA121" s="145"/>
      <c r="CB121" s="145"/>
      <c r="CC121" s="145"/>
      <c r="CD121" s="145"/>
      <c r="CE121" s="145"/>
      <c r="CF121" s="145"/>
    </row>
    <row r="122" customFormat="false" ht="7.5" hidden="false" customHeight="true" outlineLevel="0" collapsed="false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2"/>
      <c r="L122" s="142"/>
      <c r="M122" s="145"/>
      <c r="N122" s="145"/>
      <c r="O122" s="145"/>
      <c r="P122" s="145"/>
      <c r="Q122" s="145"/>
      <c r="R122" s="145"/>
      <c r="S122" s="145"/>
      <c r="T122" s="145"/>
      <c r="U122" s="145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2"/>
      <c r="AG122" s="142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2"/>
      <c r="BB122" s="142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6"/>
      <c r="BM122" s="146"/>
      <c r="BN122" s="146"/>
      <c r="BO122" s="146"/>
      <c r="BP122" s="146"/>
      <c r="BQ122" s="146"/>
      <c r="BR122" s="146"/>
      <c r="BS122" s="146"/>
      <c r="BT122" s="146"/>
      <c r="BU122" s="146"/>
      <c r="BV122" s="142"/>
      <c r="BW122" s="142"/>
      <c r="BX122" s="145"/>
      <c r="BY122" s="145"/>
      <c r="BZ122" s="145"/>
      <c r="CA122" s="145"/>
      <c r="CB122" s="145"/>
      <c r="CC122" s="145"/>
      <c r="CD122" s="145"/>
      <c r="CE122" s="145"/>
      <c r="CF122" s="145"/>
    </row>
    <row r="123" customFormat="false" ht="7.5" hidden="false" customHeight="true" outlineLevel="0" collapsed="false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2"/>
      <c r="L123" s="142"/>
      <c r="M123" s="145"/>
      <c r="N123" s="145"/>
      <c r="O123" s="145"/>
      <c r="P123" s="145"/>
      <c r="Q123" s="145"/>
      <c r="R123" s="145"/>
      <c r="S123" s="145"/>
      <c r="T123" s="145"/>
      <c r="U123" s="145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2"/>
      <c r="AG123" s="142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2"/>
      <c r="BB123" s="142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6"/>
      <c r="BM123" s="146"/>
      <c r="BN123" s="146"/>
      <c r="BO123" s="146"/>
      <c r="BP123" s="146"/>
      <c r="BQ123" s="146"/>
      <c r="BR123" s="146"/>
      <c r="BS123" s="146"/>
      <c r="BT123" s="146"/>
      <c r="BU123" s="146"/>
      <c r="BV123" s="142"/>
      <c r="BW123" s="142"/>
      <c r="BX123" s="145"/>
      <c r="BY123" s="145"/>
      <c r="BZ123" s="145"/>
      <c r="CA123" s="145"/>
      <c r="CB123" s="145"/>
      <c r="CC123" s="145"/>
      <c r="CD123" s="145"/>
      <c r="CE123" s="145"/>
      <c r="CF123" s="145"/>
    </row>
    <row r="124" customFormat="false" ht="7.5" hidden="false" customHeight="true" outlineLevel="0" collapsed="false">
      <c r="A124" s="141" t="s">
        <v>51</v>
      </c>
      <c r="B124" s="141"/>
      <c r="C124" s="141"/>
      <c r="D124" s="141"/>
      <c r="E124" s="141"/>
      <c r="F124" s="141"/>
      <c r="G124" s="141"/>
      <c r="H124" s="141"/>
      <c r="I124" s="141"/>
      <c r="J124" s="141"/>
      <c r="K124" s="142" t="n">
        <v>3</v>
      </c>
      <c r="L124" s="142"/>
      <c r="M124" s="147"/>
      <c r="N124" s="147"/>
      <c r="O124" s="147"/>
      <c r="P124" s="147"/>
      <c r="Q124" s="147"/>
      <c r="R124" s="147"/>
      <c r="S124" s="147"/>
      <c r="T124" s="147"/>
      <c r="U124" s="147"/>
      <c r="V124" s="141" t="s">
        <v>51</v>
      </c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2" t="n">
        <v>3</v>
      </c>
      <c r="AG124" s="142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1" t="s">
        <v>51</v>
      </c>
      <c r="AR124" s="141"/>
      <c r="AS124" s="141"/>
      <c r="AT124" s="141"/>
      <c r="AU124" s="141"/>
      <c r="AV124" s="141"/>
      <c r="AW124" s="141"/>
      <c r="AX124" s="141"/>
      <c r="AY124" s="141"/>
      <c r="AZ124" s="141"/>
      <c r="BA124" s="142" t="n">
        <v>3</v>
      </c>
      <c r="BB124" s="142"/>
      <c r="BC124" s="147"/>
      <c r="BD124" s="147"/>
      <c r="BE124" s="147"/>
      <c r="BF124" s="147"/>
      <c r="BG124" s="147"/>
      <c r="BH124" s="147"/>
      <c r="BI124" s="147"/>
      <c r="BJ124" s="147"/>
      <c r="BK124" s="147"/>
      <c r="BL124" s="141" t="s">
        <v>51</v>
      </c>
      <c r="BM124" s="141"/>
      <c r="BN124" s="141"/>
      <c r="BO124" s="141"/>
      <c r="BP124" s="141"/>
      <c r="BQ124" s="141"/>
      <c r="BR124" s="141"/>
      <c r="BS124" s="141"/>
      <c r="BT124" s="141"/>
      <c r="BU124" s="141"/>
      <c r="BV124" s="142" t="n">
        <v>3</v>
      </c>
      <c r="BW124" s="142"/>
      <c r="BX124" s="147"/>
      <c r="BY124" s="147"/>
      <c r="BZ124" s="147"/>
      <c r="CA124" s="147"/>
      <c r="CB124" s="147"/>
      <c r="CC124" s="147"/>
      <c r="CD124" s="147"/>
      <c r="CE124" s="147"/>
      <c r="CF124" s="147"/>
    </row>
    <row r="125" customFormat="false" ht="7.5" hidden="false" customHeight="true" outlineLevel="0" collapsed="false">
      <c r="A125" s="141"/>
      <c r="B125" s="141"/>
      <c r="C125" s="141"/>
      <c r="D125" s="141"/>
      <c r="E125" s="141"/>
      <c r="F125" s="141"/>
      <c r="G125" s="141"/>
      <c r="H125" s="141"/>
      <c r="I125" s="141"/>
      <c r="J125" s="141"/>
      <c r="K125" s="142"/>
      <c r="L125" s="142"/>
      <c r="M125" s="147"/>
      <c r="N125" s="147"/>
      <c r="O125" s="147"/>
      <c r="P125" s="147"/>
      <c r="Q125" s="147"/>
      <c r="R125" s="147"/>
      <c r="S125" s="147"/>
      <c r="T125" s="147"/>
      <c r="U125" s="147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2"/>
      <c r="AG125" s="142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1"/>
      <c r="AR125" s="141"/>
      <c r="AS125" s="141"/>
      <c r="AT125" s="141"/>
      <c r="AU125" s="141"/>
      <c r="AV125" s="141"/>
      <c r="AW125" s="141"/>
      <c r="AX125" s="141"/>
      <c r="AY125" s="141"/>
      <c r="AZ125" s="141"/>
      <c r="BA125" s="142"/>
      <c r="BB125" s="142"/>
      <c r="BC125" s="147"/>
      <c r="BD125" s="147"/>
      <c r="BE125" s="147"/>
      <c r="BF125" s="147"/>
      <c r="BG125" s="147"/>
      <c r="BH125" s="147"/>
      <c r="BI125" s="147"/>
      <c r="BJ125" s="147"/>
      <c r="BK125" s="147"/>
      <c r="BL125" s="141"/>
      <c r="BM125" s="141"/>
      <c r="BN125" s="141"/>
      <c r="BO125" s="141"/>
      <c r="BP125" s="141"/>
      <c r="BQ125" s="141"/>
      <c r="BR125" s="141"/>
      <c r="BS125" s="141"/>
      <c r="BT125" s="141"/>
      <c r="BU125" s="141"/>
      <c r="BV125" s="142"/>
      <c r="BW125" s="142"/>
      <c r="BX125" s="147"/>
      <c r="BY125" s="147"/>
      <c r="BZ125" s="147"/>
      <c r="CA125" s="147"/>
      <c r="CB125" s="147"/>
      <c r="CC125" s="147"/>
      <c r="CD125" s="147"/>
      <c r="CE125" s="147"/>
      <c r="CF125" s="147"/>
    </row>
    <row r="126" customFormat="false" ht="7.5" hidden="false" customHeight="true" outlineLevel="0" collapsed="false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2"/>
      <c r="L126" s="142"/>
      <c r="M126" s="147"/>
      <c r="N126" s="147"/>
      <c r="O126" s="147"/>
      <c r="P126" s="147"/>
      <c r="Q126" s="147"/>
      <c r="R126" s="147"/>
      <c r="S126" s="147"/>
      <c r="T126" s="147"/>
      <c r="U126" s="147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2"/>
      <c r="AG126" s="142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1"/>
      <c r="AR126" s="141"/>
      <c r="AS126" s="141"/>
      <c r="AT126" s="141"/>
      <c r="AU126" s="141"/>
      <c r="AV126" s="141"/>
      <c r="AW126" s="141"/>
      <c r="AX126" s="141"/>
      <c r="AY126" s="141"/>
      <c r="AZ126" s="141"/>
      <c r="BA126" s="142"/>
      <c r="BB126" s="142"/>
      <c r="BC126" s="147"/>
      <c r="BD126" s="147"/>
      <c r="BE126" s="147"/>
      <c r="BF126" s="147"/>
      <c r="BG126" s="147"/>
      <c r="BH126" s="147"/>
      <c r="BI126" s="147"/>
      <c r="BJ126" s="147"/>
      <c r="BK126" s="147"/>
      <c r="BL126" s="141"/>
      <c r="BM126" s="141"/>
      <c r="BN126" s="141"/>
      <c r="BO126" s="141"/>
      <c r="BP126" s="141"/>
      <c r="BQ126" s="141"/>
      <c r="BR126" s="141"/>
      <c r="BS126" s="141"/>
      <c r="BT126" s="141"/>
      <c r="BU126" s="141"/>
      <c r="BV126" s="142"/>
      <c r="BW126" s="142"/>
      <c r="BX126" s="147"/>
      <c r="BY126" s="147"/>
      <c r="BZ126" s="147"/>
      <c r="CA126" s="147"/>
      <c r="CB126" s="147"/>
      <c r="CC126" s="147"/>
      <c r="CD126" s="147"/>
      <c r="CE126" s="147"/>
      <c r="CF126" s="147"/>
    </row>
    <row r="127" customFormat="false" ht="7.5" hidden="false" customHeight="true" outlineLevel="0" collapsed="false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2" t="n">
        <v>4</v>
      </c>
      <c r="L127" s="142"/>
      <c r="M127" s="145" t="s">
        <v>51</v>
      </c>
      <c r="N127" s="145"/>
      <c r="O127" s="145"/>
      <c r="P127" s="145"/>
      <c r="Q127" s="145"/>
      <c r="R127" s="145"/>
      <c r="S127" s="145"/>
      <c r="T127" s="145"/>
      <c r="U127" s="145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2" t="n">
        <v>4</v>
      </c>
      <c r="AG127" s="142"/>
      <c r="AH127" s="145" t="s">
        <v>51</v>
      </c>
      <c r="AI127" s="145"/>
      <c r="AJ127" s="145"/>
      <c r="AK127" s="145"/>
      <c r="AL127" s="145"/>
      <c r="AM127" s="145"/>
      <c r="AN127" s="145"/>
      <c r="AO127" s="145"/>
      <c r="AP127" s="145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2" t="n">
        <v>4</v>
      </c>
      <c r="BB127" s="142"/>
      <c r="BC127" s="145" t="s">
        <v>51</v>
      </c>
      <c r="BD127" s="145"/>
      <c r="BE127" s="145"/>
      <c r="BF127" s="145"/>
      <c r="BG127" s="145"/>
      <c r="BH127" s="145"/>
      <c r="BI127" s="145"/>
      <c r="BJ127" s="145"/>
      <c r="BK127" s="145"/>
      <c r="BL127" s="146"/>
      <c r="BM127" s="146"/>
      <c r="BN127" s="146"/>
      <c r="BO127" s="146"/>
      <c r="BP127" s="146"/>
      <c r="BQ127" s="146"/>
      <c r="BR127" s="146"/>
      <c r="BS127" s="146"/>
      <c r="BT127" s="146"/>
      <c r="BU127" s="146"/>
      <c r="BV127" s="142" t="n">
        <v>4</v>
      </c>
      <c r="BW127" s="142"/>
      <c r="BX127" s="145" t="s">
        <v>51</v>
      </c>
      <c r="BY127" s="145"/>
      <c r="BZ127" s="145"/>
      <c r="CA127" s="145"/>
      <c r="CB127" s="145"/>
      <c r="CC127" s="145"/>
      <c r="CD127" s="145"/>
      <c r="CE127" s="145"/>
      <c r="CF127" s="145"/>
    </row>
    <row r="128" customFormat="false" ht="7.5" hidden="false" customHeight="true" outlineLevel="0" collapsed="false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2"/>
      <c r="L128" s="142"/>
      <c r="M128" s="145"/>
      <c r="N128" s="145"/>
      <c r="O128" s="145"/>
      <c r="P128" s="145"/>
      <c r="Q128" s="145"/>
      <c r="R128" s="145"/>
      <c r="S128" s="145"/>
      <c r="T128" s="145"/>
      <c r="U128" s="145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2"/>
      <c r="AG128" s="142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2"/>
      <c r="BB128" s="142"/>
      <c r="BC128" s="145"/>
      <c r="BD128" s="145"/>
      <c r="BE128" s="145"/>
      <c r="BF128" s="145"/>
      <c r="BG128" s="145"/>
      <c r="BH128" s="145"/>
      <c r="BI128" s="145"/>
      <c r="BJ128" s="145"/>
      <c r="BK128" s="145"/>
      <c r="BL128" s="146"/>
      <c r="BM128" s="146"/>
      <c r="BN128" s="146"/>
      <c r="BO128" s="146"/>
      <c r="BP128" s="146"/>
      <c r="BQ128" s="146"/>
      <c r="BR128" s="146"/>
      <c r="BS128" s="146"/>
      <c r="BT128" s="146"/>
      <c r="BU128" s="146"/>
      <c r="BV128" s="142"/>
      <c r="BW128" s="142"/>
      <c r="BX128" s="145"/>
      <c r="BY128" s="145"/>
      <c r="BZ128" s="145"/>
      <c r="CA128" s="145"/>
      <c r="CB128" s="145"/>
      <c r="CC128" s="145"/>
      <c r="CD128" s="145"/>
      <c r="CE128" s="145"/>
      <c r="CF128" s="145"/>
    </row>
    <row r="129" customFormat="false" ht="7.5" hidden="false" customHeight="true" outlineLevel="0" collapsed="false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2"/>
      <c r="L129" s="142"/>
      <c r="M129" s="145"/>
      <c r="N129" s="145"/>
      <c r="O129" s="145"/>
      <c r="P129" s="145"/>
      <c r="Q129" s="145"/>
      <c r="R129" s="145"/>
      <c r="S129" s="145"/>
      <c r="T129" s="145"/>
      <c r="U129" s="145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2"/>
      <c r="AG129" s="142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2"/>
      <c r="BB129" s="142"/>
      <c r="BC129" s="145"/>
      <c r="BD129" s="145"/>
      <c r="BE129" s="145"/>
      <c r="BF129" s="145"/>
      <c r="BG129" s="145"/>
      <c r="BH129" s="145"/>
      <c r="BI129" s="145"/>
      <c r="BJ129" s="145"/>
      <c r="BK129" s="145"/>
      <c r="BL129" s="146"/>
      <c r="BM129" s="146"/>
      <c r="BN129" s="146"/>
      <c r="BO129" s="146"/>
      <c r="BP129" s="146"/>
      <c r="BQ129" s="146"/>
      <c r="BR129" s="146"/>
      <c r="BS129" s="146"/>
      <c r="BT129" s="146"/>
      <c r="BU129" s="146"/>
      <c r="BV129" s="142"/>
      <c r="BW129" s="142"/>
      <c r="BX129" s="145"/>
      <c r="BY129" s="145"/>
      <c r="BZ129" s="145"/>
      <c r="CA129" s="145"/>
      <c r="CB129" s="145"/>
      <c r="CC129" s="145"/>
      <c r="CD129" s="145"/>
      <c r="CE129" s="145"/>
      <c r="CF129" s="145"/>
    </row>
    <row r="130" customFormat="false" ht="7.5" hidden="false" customHeight="true" outlineLevel="0" collapsed="false">
      <c r="A130" s="148"/>
      <c r="B130" s="148"/>
      <c r="C130" s="148"/>
      <c r="D130" s="148"/>
      <c r="E130" s="148"/>
      <c r="F130" s="148"/>
      <c r="G130" s="148"/>
      <c r="H130" s="148"/>
      <c r="I130" s="148"/>
      <c r="J130" s="148"/>
      <c r="K130" s="149"/>
      <c r="L130" s="149"/>
      <c r="M130" s="143"/>
      <c r="N130" s="143"/>
      <c r="O130" s="143"/>
      <c r="P130" s="143"/>
      <c r="Q130" s="143"/>
      <c r="R130" s="143"/>
      <c r="S130" s="143"/>
      <c r="T130" s="143"/>
      <c r="U130" s="143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9"/>
      <c r="AG130" s="149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9"/>
      <c r="BB130" s="149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8"/>
      <c r="BM130" s="148"/>
      <c r="BN130" s="148"/>
      <c r="BO130" s="148"/>
      <c r="BP130" s="148"/>
      <c r="BQ130" s="148"/>
      <c r="BR130" s="148"/>
      <c r="BS130" s="148"/>
      <c r="BT130" s="148"/>
      <c r="BU130" s="148"/>
      <c r="BV130" s="149"/>
      <c r="BW130" s="149"/>
      <c r="BX130" s="143"/>
      <c r="BY130" s="143"/>
      <c r="BZ130" s="143"/>
      <c r="CA130" s="143"/>
      <c r="CB130" s="143"/>
      <c r="CC130" s="143"/>
      <c r="CD130" s="143"/>
      <c r="CE130" s="143"/>
      <c r="CF130" s="143"/>
    </row>
    <row r="131" customFormat="false" ht="7.5" hidden="false" customHeight="true" outlineLevel="0" collapsed="false">
      <c r="A131" s="148"/>
      <c r="B131" s="148"/>
      <c r="C131" s="148"/>
      <c r="D131" s="148"/>
      <c r="E131" s="148"/>
      <c r="F131" s="148"/>
      <c r="G131" s="148"/>
      <c r="H131" s="148"/>
      <c r="I131" s="148"/>
      <c r="J131" s="148"/>
      <c r="K131" s="149"/>
      <c r="L131" s="149"/>
      <c r="M131" s="143"/>
      <c r="N131" s="143"/>
      <c r="O131" s="143"/>
      <c r="P131" s="143"/>
      <c r="Q131" s="143"/>
      <c r="R131" s="143"/>
      <c r="S131" s="143"/>
      <c r="T131" s="143"/>
      <c r="U131" s="143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9"/>
      <c r="AG131" s="149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9"/>
      <c r="BB131" s="149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8"/>
      <c r="BM131" s="148"/>
      <c r="BN131" s="148"/>
      <c r="BO131" s="148"/>
      <c r="BP131" s="148"/>
      <c r="BQ131" s="148"/>
      <c r="BR131" s="148"/>
      <c r="BS131" s="148"/>
      <c r="BT131" s="148"/>
      <c r="BU131" s="148"/>
      <c r="BV131" s="149"/>
      <c r="BW131" s="149"/>
      <c r="BX131" s="143"/>
      <c r="BY131" s="143"/>
      <c r="BZ131" s="143"/>
      <c r="CA131" s="143"/>
      <c r="CB131" s="143"/>
      <c r="CC131" s="143"/>
      <c r="CD131" s="143"/>
      <c r="CE131" s="143"/>
      <c r="CF131" s="143"/>
    </row>
    <row r="132" customFormat="false" ht="7.5" hidden="false" customHeight="true" outlineLevel="0" collapsed="false">
      <c r="A132" s="150" t="s">
        <v>53</v>
      </c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50" t="s">
        <v>53</v>
      </c>
      <c r="N132" s="124"/>
      <c r="O132" s="124"/>
      <c r="P132" s="124"/>
      <c r="Q132" s="124"/>
      <c r="R132" s="124"/>
      <c r="S132" s="124"/>
      <c r="T132" s="124"/>
      <c r="U132" s="151"/>
      <c r="V132" s="150" t="s">
        <v>53</v>
      </c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50" t="s">
        <v>53</v>
      </c>
      <c r="AI132" s="124"/>
      <c r="AJ132" s="124"/>
      <c r="AK132" s="124"/>
      <c r="AL132" s="124"/>
      <c r="AM132" s="124"/>
      <c r="AN132" s="124"/>
      <c r="AO132" s="124"/>
      <c r="AP132" s="151"/>
      <c r="AQ132" s="150" t="s">
        <v>53</v>
      </c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4"/>
      <c r="BC132" s="150" t="s">
        <v>53</v>
      </c>
      <c r="BD132" s="124"/>
      <c r="BE132" s="124"/>
      <c r="BF132" s="124"/>
      <c r="BG132" s="124"/>
      <c r="BH132" s="124"/>
      <c r="BI132" s="124"/>
      <c r="BJ132" s="124"/>
      <c r="BK132" s="151"/>
      <c r="BL132" s="150" t="s">
        <v>53</v>
      </c>
      <c r="BM132" s="124"/>
      <c r="BN132" s="124"/>
      <c r="BO132" s="124"/>
      <c r="BP132" s="124"/>
      <c r="BQ132" s="124"/>
      <c r="BR132" s="124"/>
      <c r="BS132" s="124"/>
      <c r="BT132" s="124"/>
      <c r="BU132" s="124"/>
      <c r="BV132" s="124"/>
      <c r="BW132" s="124"/>
      <c r="BX132" s="150" t="s">
        <v>53</v>
      </c>
      <c r="BY132" s="124"/>
      <c r="BZ132" s="124"/>
      <c r="CA132" s="124"/>
      <c r="CB132" s="124"/>
      <c r="CC132" s="124"/>
      <c r="CD132" s="124"/>
      <c r="CE132" s="124"/>
      <c r="CF132" s="151"/>
    </row>
    <row r="133" customFormat="false" ht="7.5" hidden="false" customHeight="true" outlineLevel="0" collapsed="false">
      <c r="B133" s="153"/>
      <c r="C133" s="153"/>
      <c r="D133" s="153"/>
      <c r="E133" s="153"/>
      <c r="F133" s="153"/>
      <c r="H133" s="154"/>
      <c r="I133" s="154"/>
      <c r="J133" s="124"/>
      <c r="K133" s="124"/>
      <c r="L133" s="124"/>
      <c r="M133" s="124"/>
      <c r="N133" s="124"/>
      <c r="O133" s="153"/>
      <c r="P133" s="153"/>
      <c r="Q133" s="153"/>
      <c r="R133" s="153"/>
      <c r="S133" s="153"/>
      <c r="T133" s="153"/>
      <c r="W133" s="153"/>
      <c r="X133" s="153"/>
      <c r="Y133" s="153"/>
      <c r="Z133" s="153"/>
      <c r="AA133" s="153"/>
      <c r="AC133" s="154"/>
      <c r="AD133" s="154"/>
      <c r="AE133" s="124"/>
      <c r="AF133" s="124"/>
      <c r="AG133" s="124"/>
      <c r="AH133" s="124"/>
      <c r="AI133" s="124"/>
      <c r="AJ133" s="153"/>
      <c r="AK133" s="153"/>
      <c r="AL133" s="153"/>
      <c r="AM133" s="153"/>
      <c r="AN133" s="153"/>
      <c r="AO133" s="153"/>
      <c r="AR133" s="153"/>
      <c r="AS133" s="153"/>
      <c r="AT133" s="153"/>
      <c r="AU133" s="153"/>
      <c r="AV133" s="153"/>
      <c r="AX133" s="154"/>
      <c r="AY133" s="154"/>
      <c r="AZ133" s="124"/>
      <c r="BA133" s="124"/>
      <c r="BB133" s="124"/>
      <c r="BC133" s="124"/>
      <c r="BD133" s="124"/>
      <c r="BE133" s="153"/>
      <c r="BF133" s="153"/>
      <c r="BG133" s="153"/>
      <c r="BH133" s="153"/>
      <c r="BI133" s="153"/>
      <c r="BJ133" s="153"/>
      <c r="BM133" s="153"/>
      <c r="BN133" s="153"/>
      <c r="BO133" s="153"/>
      <c r="BP133" s="153"/>
      <c r="BQ133" s="153"/>
      <c r="BS133" s="154"/>
      <c r="BT133" s="154"/>
      <c r="BU133" s="124"/>
      <c r="BV133" s="124"/>
      <c r="BW133" s="124"/>
      <c r="BX133" s="124"/>
      <c r="BY133" s="124"/>
      <c r="BZ133" s="153"/>
      <c r="CA133" s="153"/>
      <c r="CB133" s="153"/>
      <c r="CC133" s="153"/>
      <c r="CD133" s="153"/>
      <c r="CE133" s="153"/>
      <c r="CF133" s="155"/>
    </row>
    <row r="134" customFormat="false" ht="7.5" hidden="false" customHeight="true" outlineLevel="0" collapsed="false">
      <c r="A134" s="156" t="n">
        <f aca="true">NOW()</f>
        <v>45161.8175357755</v>
      </c>
      <c r="B134" s="156"/>
      <c r="C134" s="156"/>
      <c r="D134" s="156"/>
      <c r="E134" s="156"/>
      <c r="F134" s="156"/>
      <c r="G134" s="156"/>
      <c r="H134" s="154"/>
      <c r="I134" s="154"/>
      <c r="J134" s="124"/>
      <c r="K134" s="124"/>
      <c r="L134" s="124"/>
      <c r="M134" s="124"/>
      <c r="N134" s="124"/>
      <c r="O134" s="161"/>
      <c r="P134" s="161"/>
      <c r="Q134" s="161"/>
      <c r="R134" s="161"/>
      <c r="S134" s="161"/>
      <c r="T134" s="161"/>
      <c r="U134" s="161"/>
      <c r="V134" s="156" t="n">
        <f aca="true">NOW()</f>
        <v>45161.8175357755</v>
      </c>
      <c r="W134" s="156"/>
      <c r="X134" s="156"/>
      <c r="Y134" s="156"/>
      <c r="Z134" s="156"/>
      <c r="AA134" s="156"/>
      <c r="AB134" s="156"/>
      <c r="AC134" s="154"/>
      <c r="AD134" s="154"/>
      <c r="AE134" s="124"/>
      <c r="AF134" s="124"/>
      <c r="AG134" s="124"/>
      <c r="AH134" s="124"/>
      <c r="AI134" s="124"/>
      <c r="AJ134" s="162"/>
      <c r="AK134" s="162"/>
      <c r="AL134" s="162"/>
      <c r="AM134" s="162"/>
      <c r="AN134" s="162"/>
      <c r="AO134" s="162"/>
      <c r="AP134" s="162"/>
      <c r="AQ134" s="156" t="n">
        <f aca="true">NOW()</f>
        <v>45161.8175357755</v>
      </c>
      <c r="AR134" s="156"/>
      <c r="AS134" s="156"/>
      <c r="AT134" s="156"/>
      <c r="AU134" s="156"/>
      <c r="AV134" s="156"/>
      <c r="AW134" s="156"/>
      <c r="AX134" s="154"/>
      <c r="AY134" s="154"/>
      <c r="AZ134" s="124"/>
      <c r="BA134" s="124"/>
      <c r="BB134" s="124"/>
      <c r="BC134" s="124"/>
      <c r="BD134" s="124"/>
      <c r="BE134" s="162"/>
      <c r="BF134" s="162"/>
      <c r="BG134" s="162"/>
      <c r="BH134" s="162"/>
      <c r="BI134" s="162"/>
      <c r="BJ134" s="162"/>
      <c r="BK134" s="162"/>
      <c r="BL134" s="156" t="n">
        <f aca="true">NOW()</f>
        <v>45161.8175357755</v>
      </c>
      <c r="BM134" s="156"/>
      <c r="BN134" s="156"/>
      <c r="BO134" s="156"/>
      <c r="BP134" s="156"/>
      <c r="BQ134" s="156"/>
      <c r="BR134" s="156"/>
      <c r="BS134" s="154"/>
      <c r="BT134" s="154"/>
      <c r="BU134" s="124"/>
      <c r="BV134" s="124"/>
      <c r="BW134" s="124"/>
      <c r="BX134" s="124"/>
      <c r="BY134" s="124"/>
      <c r="BZ134" s="162"/>
      <c r="CA134" s="162"/>
      <c r="CB134" s="162"/>
      <c r="CC134" s="162"/>
      <c r="CD134" s="162"/>
      <c r="CE134" s="162"/>
      <c r="CF134" s="162"/>
    </row>
    <row r="135" customFormat="false" ht="7.5" hidden="false" customHeight="true" outlineLevel="0" collapsed="false">
      <c r="A135" s="156"/>
      <c r="B135" s="156"/>
      <c r="C135" s="156"/>
      <c r="D135" s="156"/>
      <c r="E135" s="156"/>
      <c r="F135" s="156"/>
      <c r="G135" s="156"/>
      <c r="H135" s="159"/>
      <c r="I135" s="159"/>
      <c r="J135" s="160"/>
      <c r="K135" s="160"/>
      <c r="L135" s="160"/>
      <c r="M135" s="160"/>
      <c r="N135" s="160"/>
      <c r="O135" s="161"/>
      <c r="P135" s="161"/>
      <c r="Q135" s="161"/>
      <c r="R135" s="161"/>
      <c r="S135" s="161"/>
      <c r="T135" s="161"/>
      <c r="U135" s="161"/>
      <c r="V135" s="156"/>
      <c r="W135" s="156"/>
      <c r="X135" s="156"/>
      <c r="Y135" s="156"/>
      <c r="Z135" s="156"/>
      <c r="AA135" s="156"/>
      <c r="AB135" s="156"/>
      <c r="AC135" s="159"/>
      <c r="AD135" s="159"/>
      <c r="AE135" s="160"/>
      <c r="AF135" s="160"/>
      <c r="AG135" s="160"/>
      <c r="AH135" s="160"/>
      <c r="AI135" s="160"/>
      <c r="AJ135" s="162"/>
      <c r="AK135" s="162"/>
      <c r="AL135" s="162"/>
      <c r="AM135" s="162"/>
      <c r="AN135" s="162"/>
      <c r="AO135" s="162"/>
      <c r="AP135" s="162"/>
      <c r="AQ135" s="156"/>
      <c r="AR135" s="156"/>
      <c r="AS135" s="156"/>
      <c r="AT135" s="156"/>
      <c r="AU135" s="156"/>
      <c r="AV135" s="156"/>
      <c r="AW135" s="156"/>
      <c r="AX135" s="159"/>
      <c r="AY135" s="159"/>
      <c r="AZ135" s="160"/>
      <c r="BA135" s="160"/>
      <c r="BB135" s="160"/>
      <c r="BC135" s="160"/>
      <c r="BD135" s="160"/>
      <c r="BE135" s="162"/>
      <c r="BF135" s="162"/>
      <c r="BG135" s="162"/>
      <c r="BH135" s="162"/>
      <c r="BI135" s="162"/>
      <c r="BJ135" s="162"/>
      <c r="BK135" s="162"/>
      <c r="BL135" s="156"/>
      <c r="BM135" s="156"/>
      <c r="BN135" s="156"/>
      <c r="BO135" s="156"/>
      <c r="BP135" s="156"/>
      <c r="BQ135" s="156"/>
      <c r="BR135" s="156"/>
      <c r="BS135" s="159"/>
      <c r="BT135" s="159"/>
      <c r="BU135" s="160"/>
      <c r="BV135" s="160"/>
      <c r="BW135" s="160"/>
      <c r="BX135" s="160"/>
      <c r="BY135" s="160"/>
      <c r="BZ135" s="162"/>
      <c r="CA135" s="162"/>
      <c r="CB135" s="162"/>
      <c r="CC135" s="162"/>
      <c r="CD135" s="162"/>
      <c r="CE135" s="162"/>
      <c r="CF135" s="162"/>
    </row>
  </sheetData>
  <sheetProtection sheet="true" password="ce28" objects="true" scenarios="true"/>
  <mergeCells count="400">
    <mergeCell ref="A2:U4"/>
    <mergeCell ref="V2:AP4"/>
    <mergeCell ref="AQ2:BK4"/>
    <mergeCell ref="BL2:CF4"/>
    <mergeCell ref="A6:I7"/>
    <mergeCell ref="N6:U7"/>
    <mergeCell ref="V6:AD7"/>
    <mergeCell ref="AI6:AP7"/>
    <mergeCell ref="AQ6:AY7"/>
    <mergeCell ref="BD6:BK7"/>
    <mergeCell ref="BL6:BT7"/>
    <mergeCell ref="BY6:CF7"/>
    <mergeCell ref="H9:J10"/>
    <mergeCell ref="K9:K10"/>
    <mergeCell ref="L9:N10"/>
    <mergeCell ref="AC9:AE10"/>
    <mergeCell ref="AF9:AF10"/>
    <mergeCell ref="AG9:AI10"/>
    <mergeCell ref="AX9:AZ10"/>
    <mergeCell ref="BA9:BA10"/>
    <mergeCell ref="BB9:BD10"/>
    <mergeCell ref="BS9:BU10"/>
    <mergeCell ref="BV9:BV10"/>
    <mergeCell ref="BW9:BY10"/>
    <mergeCell ref="A13:K14"/>
    <mergeCell ref="L13:U14"/>
    <mergeCell ref="V13:AF14"/>
    <mergeCell ref="AG13:AP14"/>
    <mergeCell ref="AQ13:BA14"/>
    <mergeCell ref="BB13:BK14"/>
    <mergeCell ref="BL13:BV14"/>
    <mergeCell ref="BW13:CF14"/>
    <mergeCell ref="A16:J18"/>
    <mergeCell ref="K16:L18"/>
    <mergeCell ref="M16:U18"/>
    <mergeCell ref="V16:AE18"/>
    <mergeCell ref="AF16:AG18"/>
    <mergeCell ref="AH16:AP18"/>
    <mergeCell ref="AQ16:AZ18"/>
    <mergeCell ref="BA16:BB18"/>
    <mergeCell ref="BC16:BK18"/>
    <mergeCell ref="BL16:BU18"/>
    <mergeCell ref="BV16:BW18"/>
    <mergeCell ref="BX16:CF18"/>
    <mergeCell ref="A19:J21"/>
    <mergeCell ref="K19:L21"/>
    <mergeCell ref="M19:U21"/>
    <mergeCell ref="V19:AE21"/>
    <mergeCell ref="AF19:AG21"/>
    <mergeCell ref="AH19:AP21"/>
    <mergeCell ref="AQ19:AZ21"/>
    <mergeCell ref="BA19:BB21"/>
    <mergeCell ref="BC19:BK21"/>
    <mergeCell ref="BL19:BU21"/>
    <mergeCell ref="BV19:BW21"/>
    <mergeCell ref="BX19:CF21"/>
    <mergeCell ref="A22:J24"/>
    <mergeCell ref="K22:L24"/>
    <mergeCell ref="M22:U24"/>
    <mergeCell ref="V22:AE24"/>
    <mergeCell ref="AF22:AG24"/>
    <mergeCell ref="AH22:AP24"/>
    <mergeCell ref="AQ22:AZ24"/>
    <mergeCell ref="BA22:BB24"/>
    <mergeCell ref="BC22:BK24"/>
    <mergeCell ref="BL22:BU24"/>
    <mergeCell ref="BV22:BW24"/>
    <mergeCell ref="BX22:CF24"/>
    <mergeCell ref="A25:J27"/>
    <mergeCell ref="K25:L27"/>
    <mergeCell ref="M25:U27"/>
    <mergeCell ref="V25:AE27"/>
    <mergeCell ref="AF25:AG27"/>
    <mergeCell ref="AH25:AP27"/>
    <mergeCell ref="AQ25:AZ27"/>
    <mergeCell ref="BA25:BB27"/>
    <mergeCell ref="BC25:BK27"/>
    <mergeCell ref="BL25:BU27"/>
    <mergeCell ref="BV25:BW27"/>
    <mergeCell ref="BX25:CF27"/>
    <mergeCell ref="A28:J30"/>
    <mergeCell ref="K28:L30"/>
    <mergeCell ref="M28:U30"/>
    <mergeCell ref="V28:AE30"/>
    <mergeCell ref="AF28:AG30"/>
    <mergeCell ref="AH28:AP30"/>
    <mergeCell ref="AQ28:AZ30"/>
    <mergeCell ref="BA28:BB30"/>
    <mergeCell ref="BC28:BK30"/>
    <mergeCell ref="BL28:BU30"/>
    <mergeCell ref="BV28:BW30"/>
    <mergeCell ref="BX28:CF30"/>
    <mergeCell ref="A33:G34"/>
    <mergeCell ref="O33:U34"/>
    <mergeCell ref="V33:AB34"/>
    <mergeCell ref="AJ33:AP34"/>
    <mergeCell ref="AQ33:AW34"/>
    <mergeCell ref="BE33:BK34"/>
    <mergeCell ref="BL33:BR34"/>
    <mergeCell ref="BZ33:CF34"/>
    <mergeCell ref="A36:U38"/>
    <mergeCell ref="V36:AP38"/>
    <mergeCell ref="AQ36:BK38"/>
    <mergeCell ref="BL36:CF38"/>
    <mergeCell ref="A40:I41"/>
    <mergeCell ref="N40:U41"/>
    <mergeCell ref="V40:AD41"/>
    <mergeCell ref="AI40:AP41"/>
    <mergeCell ref="AQ40:AY41"/>
    <mergeCell ref="BD40:BK41"/>
    <mergeCell ref="BL40:BT41"/>
    <mergeCell ref="BY40:CF41"/>
    <mergeCell ref="H43:J44"/>
    <mergeCell ref="K43:K44"/>
    <mergeCell ref="L43:N44"/>
    <mergeCell ref="AC43:AE44"/>
    <mergeCell ref="AF43:AF44"/>
    <mergeCell ref="AG43:AI44"/>
    <mergeCell ref="AX43:AZ44"/>
    <mergeCell ref="BA43:BA44"/>
    <mergeCell ref="BB43:BD44"/>
    <mergeCell ref="BS43:BU44"/>
    <mergeCell ref="BV43:BV44"/>
    <mergeCell ref="BW43:BY44"/>
    <mergeCell ref="A47:K48"/>
    <mergeCell ref="L47:U48"/>
    <mergeCell ref="V47:AF48"/>
    <mergeCell ref="AG47:AP48"/>
    <mergeCell ref="AQ47:BA48"/>
    <mergeCell ref="BB47:BK48"/>
    <mergeCell ref="BL47:BV48"/>
    <mergeCell ref="BW47:CF48"/>
    <mergeCell ref="A50:J52"/>
    <mergeCell ref="K50:L52"/>
    <mergeCell ref="M50:U52"/>
    <mergeCell ref="V50:AE52"/>
    <mergeCell ref="AF50:AG52"/>
    <mergeCell ref="AH50:AP52"/>
    <mergeCell ref="AQ50:AZ52"/>
    <mergeCell ref="BA50:BB52"/>
    <mergeCell ref="BC50:BK52"/>
    <mergeCell ref="BL50:BU52"/>
    <mergeCell ref="BV50:BW52"/>
    <mergeCell ref="BX50:CF52"/>
    <mergeCell ref="A53:J55"/>
    <mergeCell ref="K53:L55"/>
    <mergeCell ref="M53:U55"/>
    <mergeCell ref="V53:AE55"/>
    <mergeCell ref="AF53:AG55"/>
    <mergeCell ref="AH53:AP55"/>
    <mergeCell ref="AQ53:AZ55"/>
    <mergeCell ref="BA53:BB55"/>
    <mergeCell ref="BC53:BK55"/>
    <mergeCell ref="BL53:BU55"/>
    <mergeCell ref="BV53:BW55"/>
    <mergeCell ref="BX53:CF55"/>
    <mergeCell ref="A56:J58"/>
    <mergeCell ref="K56:L58"/>
    <mergeCell ref="M56:U58"/>
    <mergeCell ref="V56:AE58"/>
    <mergeCell ref="AF56:AG58"/>
    <mergeCell ref="AH56:AP58"/>
    <mergeCell ref="AQ56:AZ58"/>
    <mergeCell ref="BA56:BB58"/>
    <mergeCell ref="BC56:BK58"/>
    <mergeCell ref="BL56:BU58"/>
    <mergeCell ref="BV56:BW58"/>
    <mergeCell ref="BX56:CF58"/>
    <mergeCell ref="A59:J61"/>
    <mergeCell ref="K59:L61"/>
    <mergeCell ref="M59:U61"/>
    <mergeCell ref="V59:AE61"/>
    <mergeCell ref="AF59:AG61"/>
    <mergeCell ref="AH59:AP61"/>
    <mergeCell ref="AQ59:AZ61"/>
    <mergeCell ref="BA59:BB61"/>
    <mergeCell ref="BC59:BK61"/>
    <mergeCell ref="BL59:BU61"/>
    <mergeCell ref="BV59:BW61"/>
    <mergeCell ref="BX59:CF61"/>
    <mergeCell ref="A62:J64"/>
    <mergeCell ref="K62:L64"/>
    <mergeCell ref="M62:U64"/>
    <mergeCell ref="V62:AE64"/>
    <mergeCell ref="AF62:AG64"/>
    <mergeCell ref="AH62:AP64"/>
    <mergeCell ref="AQ62:AZ64"/>
    <mergeCell ref="BA62:BB64"/>
    <mergeCell ref="BC62:BK64"/>
    <mergeCell ref="BL62:BU64"/>
    <mergeCell ref="BV62:BW64"/>
    <mergeCell ref="BX62:CF64"/>
    <mergeCell ref="A67:G68"/>
    <mergeCell ref="O67:U68"/>
    <mergeCell ref="V67:AB68"/>
    <mergeCell ref="AJ67:AP68"/>
    <mergeCell ref="AQ67:AW68"/>
    <mergeCell ref="BE67:BK68"/>
    <mergeCell ref="BL67:BR68"/>
    <mergeCell ref="BZ67:CF68"/>
    <mergeCell ref="A70:U72"/>
    <mergeCell ref="V70:AP72"/>
    <mergeCell ref="AQ70:BK72"/>
    <mergeCell ref="BL70:CF72"/>
    <mergeCell ref="A74:I75"/>
    <mergeCell ref="N74:U75"/>
    <mergeCell ref="V74:AD75"/>
    <mergeCell ref="AI74:AP75"/>
    <mergeCell ref="AQ74:AY75"/>
    <mergeCell ref="BD74:BK75"/>
    <mergeCell ref="BL74:BT75"/>
    <mergeCell ref="BY74:CF75"/>
    <mergeCell ref="H77:J78"/>
    <mergeCell ref="K77:K78"/>
    <mergeCell ref="L77:N78"/>
    <mergeCell ref="AC77:AE78"/>
    <mergeCell ref="AF77:AF78"/>
    <mergeCell ref="AG77:AI78"/>
    <mergeCell ref="AX77:AZ78"/>
    <mergeCell ref="BA77:BA78"/>
    <mergeCell ref="BB77:BD78"/>
    <mergeCell ref="BS77:BU78"/>
    <mergeCell ref="BV77:BV78"/>
    <mergeCell ref="BW77:BY78"/>
    <mergeCell ref="A81:K82"/>
    <mergeCell ref="L81:U82"/>
    <mergeCell ref="V81:AF82"/>
    <mergeCell ref="AG81:AP82"/>
    <mergeCell ref="AQ81:BA82"/>
    <mergeCell ref="BB81:BK82"/>
    <mergeCell ref="BL81:BV82"/>
    <mergeCell ref="BW81:CF82"/>
    <mergeCell ref="A84:J86"/>
    <mergeCell ref="K84:L86"/>
    <mergeCell ref="M84:U86"/>
    <mergeCell ref="V84:AE86"/>
    <mergeCell ref="AF84:AG86"/>
    <mergeCell ref="AH84:AP86"/>
    <mergeCell ref="AQ84:AZ86"/>
    <mergeCell ref="BA84:BB86"/>
    <mergeCell ref="BC84:BK86"/>
    <mergeCell ref="BL84:BU86"/>
    <mergeCell ref="BV84:BW86"/>
    <mergeCell ref="BX84:CF86"/>
    <mergeCell ref="A87:J89"/>
    <mergeCell ref="K87:L89"/>
    <mergeCell ref="M87:U89"/>
    <mergeCell ref="V87:AE89"/>
    <mergeCell ref="AF87:AG89"/>
    <mergeCell ref="AH87:AP89"/>
    <mergeCell ref="AQ87:AZ89"/>
    <mergeCell ref="BA87:BB89"/>
    <mergeCell ref="BC87:BK89"/>
    <mergeCell ref="BL87:BU89"/>
    <mergeCell ref="BV87:BW89"/>
    <mergeCell ref="BX87:CF89"/>
    <mergeCell ref="A90:J92"/>
    <mergeCell ref="K90:L92"/>
    <mergeCell ref="M90:U92"/>
    <mergeCell ref="V90:AE92"/>
    <mergeCell ref="AF90:AG92"/>
    <mergeCell ref="AH90:AP92"/>
    <mergeCell ref="AQ90:AZ92"/>
    <mergeCell ref="BA90:BB92"/>
    <mergeCell ref="BC90:BK92"/>
    <mergeCell ref="BL90:BU92"/>
    <mergeCell ref="BV90:BW92"/>
    <mergeCell ref="BX90:CF92"/>
    <mergeCell ref="A93:J95"/>
    <mergeCell ref="K93:L95"/>
    <mergeCell ref="M93:U95"/>
    <mergeCell ref="V93:AE95"/>
    <mergeCell ref="AF93:AG95"/>
    <mergeCell ref="AH93:AP95"/>
    <mergeCell ref="AQ93:AZ95"/>
    <mergeCell ref="BA93:BB95"/>
    <mergeCell ref="BC93:BK95"/>
    <mergeCell ref="BL93:BU95"/>
    <mergeCell ref="BV93:BW95"/>
    <mergeCell ref="BX93:CF95"/>
    <mergeCell ref="A96:J98"/>
    <mergeCell ref="K96:L98"/>
    <mergeCell ref="M96:U98"/>
    <mergeCell ref="V96:AE98"/>
    <mergeCell ref="AF96:AG98"/>
    <mergeCell ref="AH96:AP98"/>
    <mergeCell ref="AQ96:AZ98"/>
    <mergeCell ref="BA96:BB98"/>
    <mergeCell ref="BC96:BK98"/>
    <mergeCell ref="BL96:BU98"/>
    <mergeCell ref="BV96:BW98"/>
    <mergeCell ref="BX96:CF98"/>
    <mergeCell ref="A101:G102"/>
    <mergeCell ref="O101:U102"/>
    <mergeCell ref="V101:AB102"/>
    <mergeCell ref="AJ101:AP102"/>
    <mergeCell ref="AQ101:AW102"/>
    <mergeCell ref="BE101:BK102"/>
    <mergeCell ref="BL101:BR102"/>
    <mergeCell ref="BZ101:CF102"/>
    <mergeCell ref="A104:U106"/>
    <mergeCell ref="V104:AP106"/>
    <mergeCell ref="AQ104:BK106"/>
    <mergeCell ref="BL104:CF106"/>
    <mergeCell ref="A108:I109"/>
    <mergeCell ref="N108:U109"/>
    <mergeCell ref="V108:AD109"/>
    <mergeCell ref="AI108:AP109"/>
    <mergeCell ref="AQ108:AY109"/>
    <mergeCell ref="BD108:BK109"/>
    <mergeCell ref="BL108:BT109"/>
    <mergeCell ref="BY108:CF109"/>
    <mergeCell ref="H111:J112"/>
    <mergeCell ref="K111:K112"/>
    <mergeCell ref="L111:N112"/>
    <mergeCell ref="AC111:AE112"/>
    <mergeCell ref="AF111:AF112"/>
    <mergeCell ref="AG111:AI112"/>
    <mergeCell ref="AX111:AZ112"/>
    <mergeCell ref="BA111:BA112"/>
    <mergeCell ref="BB111:BD112"/>
    <mergeCell ref="BS111:BU112"/>
    <mergeCell ref="BV111:BV112"/>
    <mergeCell ref="BW111:BY112"/>
    <mergeCell ref="A115:K116"/>
    <mergeCell ref="L115:U116"/>
    <mergeCell ref="V115:AF116"/>
    <mergeCell ref="AG115:AP116"/>
    <mergeCell ref="AQ115:BA116"/>
    <mergeCell ref="BB115:BK116"/>
    <mergeCell ref="BL115:BV116"/>
    <mergeCell ref="BW115:CF116"/>
    <mergeCell ref="A118:J120"/>
    <mergeCell ref="K118:L120"/>
    <mergeCell ref="M118:U120"/>
    <mergeCell ref="V118:AE120"/>
    <mergeCell ref="AF118:AG120"/>
    <mergeCell ref="AH118:AP120"/>
    <mergeCell ref="AQ118:AZ120"/>
    <mergeCell ref="BA118:BB120"/>
    <mergeCell ref="BC118:BK120"/>
    <mergeCell ref="BL118:BU120"/>
    <mergeCell ref="BV118:BW120"/>
    <mergeCell ref="BX118:CF120"/>
    <mergeCell ref="A121:J123"/>
    <mergeCell ref="K121:L123"/>
    <mergeCell ref="M121:U123"/>
    <mergeCell ref="V121:AE123"/>
    <mergeCell ref="AF121:AG123"/>
    <mergeCell ref="AH121:AP123"/>
    <mergeCell ref="AQ121:AZ123"/>
    <mergeCell ref="BA121:BB123"/>
    <mergeCell ref="BC121:BK123"/>
    <mergeCell ref="BL121:BU123"/>
    <mergeCell ref="BV121:BW123"/>
    <mergeCell ref="BX121:CF123"/>
    <mergeCell ref="A124:J126"/>
    <mergeCell ref="K124:L126"/>
    <mergeCell ref="M124:U126"/>
    <mergeCell ref="V124:AE126"/>
    <mergeCell ref="AF124:AG126"/>
    <mergeCell ref="AH124:AP126"/>
    <mergeCell ref="AQ124:AZ126"/>
    <mergeCell ref="BA124:BB126"/>
    <mergeCell ref="BC124:BK126"/>
    <mergeCell ref="BL124:BU126"/>
    <mergeCell ref="BV124:BW126"/>
    <mergeCell ref="BX124:CF126"/>
    <mergeCell ref="A127:J129"/>
    <mergeCell ref="K127:L129"/>
    <mergeCell ref="M127:U129"/>
    <mergeCell ref="V127:AE129"/>
    <mergeCell ref="AF127:AG129"/>
    <mergeCell ref="AH127:AP129"/>
    <mergeCell ref="AQ127:AZ129"/>
    <mergeCell ref="BA127:BB129"/>
    <mergeCell ref="BC127:BK129"/>
    <mergeCell ref="BL127:BU129"/>
    <mergeCell ref="BV127:BW129"/>
    <mergeCell ref="BX127:CF129"/>
    <mergeCell ref="A130:J131"/>
    <mergeCell ref="K130:L131"/>
    <mergeCell ref="M130:U131"/>
    <mergeCell ref="V130:AE131"/>
    <mergeCell ref="AF130:AG131"/>
    <mergeCell ref="AH130:AP131"/>
    <mergeCell ref="AQ130:AZ131"/>
    <mergeCell ref="BA130:BB131"/>
    <mergeCell ref="BC130:BK131"/>
    <mergeCell ref="BL130:BU131"/>
    <mergeCell ref="BV130:BW131"/>
    <mergeCell ref="BX130:CF131"/>
    <mergeCell ref="A134:G135"/>
    <mergeCell ref="O134:U135"/>
    <mergeCell ref="V134:AB135"/>
    <mergeCell ref="AJ134:AP135"/>
    <mergeCell ref="AQ134:AW135"/>
    <mergeCell ref="BE134:BK135"/>
    <mergeCell ref="BL134:BR135"/>
    <mergeCell ref="BZ134:CF135"/>
  </mergeCells>
  <printOptions headings="false" gridLines="false" gridLinesSet="true" horizontalCentered="true" verticalCentered="false"/>
  <pageMargins left="0.39375" right="0" top="0" bottom="0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68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260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2006-09-16T07:58:44Z</dcterms:created>
  <dc:creator/>
  <dc:description/>
  <dc:language>et-EE</dc:language>
  <cp:lastModifiedBy/>
  <cp:lastPrinted>2023-08-20T10:32:18Z</cp:lastPrinted>
  <dcterms:modified xsi:type="dcterms:W3CDTF">2023-08-23T19:37:13Z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_Confidentiality">
    <vt:lpwstr>Restricted</vt:lpwstr>
  </property>
  <property fmtid="{D5CDD505-2E9C-101B-9397-08002B2CF9AE}" pid="3" name="MSIP_Label_a59b6cd5-d141-4a33-8bf1-0ca04484304f_ActionId">
    <vt:lpwstr>39fa0d91-f3e9-4a75-b882-742a29b3edb2</vt:lpwstr>
  </property>
  <property fmtid="{D5CDD505-2E9C-101B-9397-08002B2CF9AE}" pid="4" name="MSIP_Label_a59b6cd5-d141-4a33-8bf1-0ca04484304f_ContentBits">
    <vt:lpwstr>0</vt:lpwstr>
  </property>
  <property fmtid="{D5CDD505-2E9C-101B-9397-08002B2CF9AE}" pid="5" name="MSIP_Label_a59b6cd5-d141-4a33-8bf1-0ca04484304f_Enabled">
    <vt:lpwstr>true</vt:lpwstr>
  </property>
  <property fmtid="{D5CDD505-2E9C-101B-9397-08002B2CF9AE}" pid="6" name="MSIP_Label_a59b6cd5-d141-4a33-8bf1-0ca04484304f_Method">
    <vt:lpwstr>Standard</vt:lpwstr>
  </property>
  <property fmtid="{D5CDD505-2E9C-101B-9397-08002B2CF9AE}" pid="7" name="MSIP_Label_a59b6cd5-d141-4a33-8bf1-0ca04484304f_Name">
    <vt:lpwstr>restricted-default</vt:lpwstr>
  </property>
  <property fmtid="{D5CDD505-2E9C-101B-9397-08002B2CF9AE}" pid="8" name="MSIP_Label_a59b6cd5-d141-4a33-8bf1-0ca04484304f_SetDate">
    <vt:lpwstr>2021-04-07T08:26:28Z</vt:lpwstr>
  </property>
  <property fmtid="{D5CDD505-2E9C-101B-9397-08002B2CF9AE}" pid="9" name="MSIP_Label_a59b6cd5-d141-4a33-8bf1-0ca04484304f_SiteId">
    <vt:lpwstr>38ae3bcd-9579-4fd4-adda-b42e1495d55a</vt:lpwstr>
  </property>
</Properties>
</file>